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OJ Stuff\Quarterlys September 2017\"/>
    </mc:Choice>
  </mc:AlternateContent>
  <bookViews>
    <workbookView xWindow="240" yWindow="180" windowWidth="21075" windowHeight="8700"/>
  </bookViews>
  <sheets>
    <sheet name="Commercial Banks" sheetId="2" r:id="rId1"/>
  </sheets>
  <externalReferences>
    <externalReference r:id="rId2"/>
    <externalReference r:id="rId3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'Commercial Banks'!$A$4:$K$143</definedName>
    <definedName name="Recover">[2]Macro1!$A$100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G90" i="2" l="1"/>
  <c r="G73" i="2"/>
  <c r="G53" i="2"/>
  <c r="K28" i="2"/>
  <c r="K29" i="2"/>
  <c r="K30" i="2"/>
  <c r="K31" i="2"/>
  <c r="K32" i="2"/>
  <c r="G75" i="2" l="1"/>
  <c r="J90" i="2"/>
  <c r="I90" i="2"/>
  <c r="H90" i="2"/>
  <c r="F90" i="2"/>
  <c r="E90" i="2"/>
  <c r="D90" i="2"/>
  <c r="C90" i="2"/>
  <c r="K107" i="2"/>
  <c r="K106" i="2"/>
  <c r="K105" i="2"/>
  <c r="K103" i="2"/>
  <c r="K102" i="2"/>
  <c r="K101" i="2"/>
  <c r="K100" i="2"/>
  <c r="K99" i="2"/>
  <c r="K98" i="2"/>
  <c r="K97" i="2"/>
  <c r="K96" i="2"/>
  <c r="K95" i="2"/>
  <c r="K94" i="2"/>
  <c r="K93" i="2"/>
  <c r="K89" i="2"/>
  <c r="K88" i="2"/>
  <c r="K87" i="2"/>
  <c r="K86" i="2"/>
  <c r="K85" i="2"/>
  <c r="K84" i="2"/>
  <c r="K83" i="2"/>
  <c r="K81" i="2"/>
  <c r="K80" i="2"/>
  <c r="K79" i="2"/>
  <c r="J73" i="2"/>
  <c r="I73" i="2"/>
  <c r="H73" i="2"/>
  <c r="F73" i="2"/>
  <c r="E73" i="2"/>
  <c r="D73" i="2"/>
  <c r="C73" i="2"/>
  <c r="K71" i="2"/>
  <c r="K69" i="2"/>
  <c r="K68" i="2"/>
  <c r="K64" i="2"/>
  <c r="K58" i="2"/>
  <c r="K72" i="2"/>
  <c r="K70" i="2"/>
  <c r="K66" i="2"/>
  <c r="K62" i="2"/>
  <c r="K60" i="2"/>
  <c r="K56" i="2"/>
  <c r="J53" i="2"/>
  <c r="I53" i="2"/>
  <c r="H53" i="2"/>
  <c r="F53" i="2"/>
  <c r="E53" i="2"/>
  <c r="D53" i="2"/>
  <c r="C53" i="2"/>
  <c r="K52" i="2"/>
  <c r="K51" i="2"/>
  <c r="K50" i="2"/>
  <c r="K48" i="2"/>
  <c r="K47" i="2"/>
  <c r="K46" i="2"/>
  <c r="K45" i="2"/>
  <c r="K44" i="2"/>
  <c r="K42" i="2"/>
  <c r="K41" i="2"/>
  <c r="K40" i="2"/>
  <c r="K39" i="2"/>
  <c r="K38" i="2"/>
  <c r="K36" i="2"/>
  <c r="K35" i="2"/>
  <c r="F75" i="2" l="1"/>
  <c r="H75" i="2"/>
  <c r="C75" i="2"/>
  <c r="K53" i="2"/>
  <c r="D75" i="2"/>
  <c r="I75" i="2"/>
  <c r="K90" i="2"/>
  <c r="E75" i="2"/>
  <c r="J75" i="2"/>
  <c r="K65" i="2"/>
  <c r="K61" i="2"/>
  <c r="K59" i="2"/>
  <c r="K73" i="2" l="1"/>
  <c r="K75" i="2" s="1"/>
</calcChain>
</file>

<file path=xl/sharedStrings.xml><?xml version="1.0" encoding="utf-8"?>
<sst xmlns="http://schemas.openxmlformats.org/spreadsheetml/2006/main" count="126" uniqueCount="120">
  <si>
    <t>Notes:</t>
  </si>
  <si>
    <t>UNAUDITED</t>
  </si>
  <si>
    <t>ASSETS AND LIABILITIES OF COMMERCIAL BANKS</t>
  </si>
  <si>
    <t>PUBLISHED PURSUANT TO SECTION 64(f) OF THE BANKING SERVICES ACT</t>
  </si>
  <si>
    <t>These balances are taken from unaudited prudential returns submitted by the following banks</t>
  </si>
  <si>
    <t>to the Bank of Jamaica and have been attested to by the respective managements as reflecting</t>
  </si>
  <si>
    <t>a true and fair representation of the affairs and condition of the banks at the reporting date.</t>
  </si>
  <si>
    <t>The Bank of Jamaica does not in any way certify the accuracy or otherwise of the balances reported by the respective banks.</t>
  </si>
  <si>
    <t>J$'000</t>
  </si>
  <si>
    <t>BNS</t>
  </si>
  <si>
    <t xml:space="preserve">CBNA </t>
  </si>
  <si>
    <t>FirstCaribbean Int'l Bank (Ja)</t>
  </si>
  <si>
    <r>
      <t>FGB</t>
    </r>
    <r>
      <rPr>
        <b/>
        <sz val="13"/>
        <color indexed="14"/>
        <rFont val="Arial"/>
        <family val="2"/>
      </rPr>
      <t/>
    </r>
  </si>
  <si>
    <t xml:space="preserve">NCB 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</si>
  <si>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</si>
  <si>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</si>
  <si>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</si>
  <si>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</si>
  <si>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</si>
  <si>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Overseas Banks &amp; Fin. Insts.</t>
  </si>
  <si>
    <t>Investments:</t>
  </si>
  <si>
    <t xml:space="preserve">   Jamaica Government Securities</t>
  </si>
  <si>
    <t/>
  </si>
  <si>
    <t xml:space="preserve">       Domestic Currency</t>
  </si>
  <si>
    <t xml:space="preserve">       Foreign Currency</t>
  </si>
  <si>
    <t xml:space="preserve">   Bank of Jamaica Securities</t>
  </si>
  <si>
    <t xml:space="preserve">  Other Public Sector Securities</t>
  </si>
  <si>
    <t xml:space="preserve">  Other Local Securities (net of prov)</t>
  </si>
  <si>
    <t xml:space="preserve">   Foreign Securities</t>
  </si>
  <si>
    <t xml:space="preserve">  Securities Purchased with a view to Resale</t>
  </si>
  <si>
    <t xml:space="preserve">      From Bank of Jamaica</t>
  </si>
  <si>
    <t xml:space="preserve">      Other Counter Parties</t>
  </si>
  <si>
    <t>Loans, Advances &amp; Discounts (net of prov)</t>
  </si>
  <si>
    <t>Accounts Receivable (net of prov)</t>
  </si>
  <si>
    <t>Fixed Assets (net of Depreciation)</t>
  </si>
  <si>
    <t>Other Assets</t>
  </si>
  <si>
    <t xml:space="preserve">    Items in Course of Collection</t>
  </si>
  <si>
    <t xml:space="preserve">    Other</t>
  </si>
  <si>
    <t>Contingent Accounts (Accepts., Guarantees &amp; L/Cs as per contra)</t>
  </si>
  <si>
    <t>TOTAL ASSETS</t>
  </si>
  <si>
    <t>LIABILITIES</t>
  </si>
  <si>
    <t>Deposits</t>
  </si>
  <si>
    <t>Borrowings:</t>
  </si>
  <si>
    <t xml:space="preserve">    Due To Bank of Jamaica</t>
  </si>
  <si>
    <t xml:space="preserve">    Due To Specialised Institutions</t>
  </si>
  <si>
    <t xml:space="preserve">    Securities Sold Under Repurchase Agreement</t>
  </si>
  <si>
    <t xml:space="preserve">      To Bank of Jamaica</t>
  </si>
  <si>
    <t xml:space="preserve">      To Other Counter Parties</t>
  </si>
  <si>
    <t>Sundry Current Liabilities:</t>
  </si>
  <si>
    <t>Items In The Course of Payments</t>
  </si>
  <si>
    <t>Interest Accrued</t>
  </si>
  <si>
    <t>Accounts Payable</t>
  </si>
  <si>
    <t>Other</t>
  </si>
  <si>
    <t>TOTAL LIABILITIES</t>
  </si>
  <si>
    <t>Excess / (Shortfall) of Assets over Liabilities</t>
  </si>
  <si>
    <t>REPRESENTED BY:</t>
  </si>
  <si>
    <t>Paid Up Capital:</t>
  </si>
  <si>
    <t xml:space="preserve">   Ordinary Shares</t>
  </si>
  <si>
    <t xml:space="preserve">   Qualifying Preference Shares</t>
  </si>
  <si>
    <t xml:space="preserve">   Non-Qualifying Preference Shares</t>
  </si>
  <si>
    <t>Reserves:</t>
  </si>
  <si>
    <t xml:space="preserve">    Statutory Reserve Fund</t>
  </si>
  <si>
    <t xml:space="preserve">    Retained Earnings Reserve Fund </t>
  </si>
  <si>
    <t xml:space="preserve">    Revaluation Reserves  Arising From Fair Value Accounting </t>
  </si>
  <si>
    <t xml:space="preserve">    Other Revaluation Reserves</t>
  </si>
  <si>
    <t xml:space="preserve">    Other Reserves</t>
  </si>
  <si>
    <t>Prior Years' Earnings/(Deficits)</t>
  </si>
  <si>
    <t xml:space="preserve">Unappropriated Profits/(Losses)  </t>
  </si>
  <si>
    <t>TOTAL CAPITAL</t>
  </si>
  <si>
    <t>MEMORANDA ITEMS</t>
  </si>
  <si>
    <t>Foreign Currency Loans</t>
  </si>
  <si>
    <t xml:space="preserve">    Funding by Specialised Institutions</t>
  </si>
  <si>
    <t xml:space="preserve">    Other Funding Sources</t>
  </si>
  <si>
    <t>Foreign Currency Deposits</t>
  </si>
  <si>
    <t>Repos on behalf of or for on trading to clients</t>
  </si>
  <si>
    <t>Fund under Management</t>
  </si>
  <si>
    <t>Investments in Connected Parties</t>
  </si>
  <si>
    <t>Credits To Connected Parties</t>
  </si>
  <si>
    <t>Other Bals. Due From Connected Parties</t>
  </si>
  <si>
    <t xml:space="preserve">Deposits Due To Connected Parties </t>
  </si>
  <si>
    <t>Other Bals. Due To Connected Parties</t>
  </si>
  <si>
    <t>Provision For Loan Losses</t>
  </si>
  <si>
    <t xml:space="preserve">   As Per IFRS Requirement </t>
  </si>
  <si>
    <t xml:space="preserve">   Additional Prudential Reserves</t>
  </si>
  <si>
    <t xml:space="preserve"> Provisions For Other Losses</t>
  </si>
  <si>
    <t xml:space="preserve">NOTES TO THE STATEMENT OF UNAUDITED ASSETS AND LIABILITIES OF COMMERCIAL BANKS </t>
  </si>
  <si>
    <t>KEY TO COMMERCIAL BANKS</t>
  </si>
  <si>
    <t>FINANCIAL YEAR END</t>
  </si>
  <si>
    <t>B.N.S.</t>
  </si>
  <si>
    <t>Bank of Nova Scotia Jamaica Limited</t>
  </si>
  <si>
    <t>CBNA</t>
  </si>
  <si>
    <t>Citibank N.A.</t>
  </si>
  <si>
    <t>FirstCaribbean Int'l  Bank (Ja.)</t>
  </si>
  <si>
    <t xml:space="preserve">FirstCaribbean International Bank (Jamaica) Limited </t>
  </si>
  <si>
    <t xml:space="preserve">F.G.B. </t>
  </si>
  <si>
    <t>First Global Bank Limited</t>
  </si>
  <si>
    <t xml:space="preserve">N.C.B. </t>
  </si>
  <si>
    <t>National Commercial Bank Jamaica Limited</t>
  </si>
  <si>
    <t>SBJL</t>
  </si>
  <si>
    <t>Sagicor Bank Jamaica  Limited</t>
  </si>
  <si>
    <t>In accordance with the March 2002 legislation, with the exception of permissible Trust activities as provided under statute, all managed funds/trading-book activities have been transferred to a separate legal entity.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</si>
  <si>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</si>
  <si>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</si>
  <si>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</si>
  <si>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Fluctuations in market value of 'available for sale' assets are accounted for in 'Revaluation Reserves Arising From Fair Value Accounting' until realized.</t>
  </si>
  <si>
    <t>Qualifying Preference Shares represent preference shares included in the computation of Capital Base (See note 3 on the prudential indicators).</t>
  </si>
  <si>
    <t xml:space="preserve">SBJL </t>
  </si>
  <si>
    <r>
      <t xml:space="preserve">    Due To Overseas Banks &amp; Financial Insts</t>
    </r>
    <r>
      <rPr>
        <b/>
        <vertAlign val="superscript"/>
        <sz val="15"/>
        <color indexed="10"/>
        <rFont val="Arial"/>
        <family val="2"/>
      </rPr>
      <t xml:space="preserve"> </t>
    </r>
  </si>
  <si>
    <r>
      <t xml:space="preserve">    Other Borrowings</t>
    </r>
    <r>
      <rPr>
        <b/>
        <vertAlign val="superscript"/>
        <sz val="15"/>
        <color indexed="14"/>
        <rFont val="Arial"/>
        <family val="2"/>
      </rPr>
      <t xml:space="preserve"> </t>
    </r>
  </si>
  <si>
    <t>JN Bank Limited</t>
  </si>
  <si>
    <t xml:space="preserve">    Due From Commercial Banks in Ja. </t>
  </si>
  <si>
    <t xml:space="preserve">    Due From Other Deposit Taking Fin. Insts. in Ja. </t>
  </si>
  <si>
    <r>
      <t xml:space="preserve"> </t>
    </r>
    <r>
      <rPr>
        <sz val="15"/>
        <color indexed="8"/>
        <rFont val="Arial"/>
        <family val="2"/>
      </rPr>
      <t xml:space="preserve">   Due To Commercial Banks in Ja.</t>
    </r>
  </si>
  <si>
    <r>
      <t xml:space="preserve"> </t>
    </r>
    <r>
      <rPr>
        <sz val="15"/>
        <color indexed="8"/>
        <rFont val="Arial"/>
        <family val="2"/>
      </rPr>
      <t xml:space="preserve">   Due To Other Deposit Taking Insts. in Ja.</t>
    </r>
  </si>
  <si>
    <t>JNBANK</t>
  </si>
  <si>
    <t>JMMB Bank</t>
  </si>
  <si>
    <t>AS AT 30 SEPTEMBER 2017</t>
  </si>
  <si>
    <t>JMMB Bank (Jamaica) Limited</t>
  </si>
  <si>
    <t xml:space="preserve"> Effective 14 August 2017, JMMB Merchant Bank Limited (JMMB MB) surrendered its licence to operate as a merchant bank and was issued a licence in the name of JMMB Bank (Jamaica) Limited, to conduct banking business as a commercial bank. Consequently, the number of commercial banks in the sub-sector increased to 8.</t>
  </si>
  <si>
    <t xml:space="preserve"> Effective 1 February 2017, Jamaica National Building Society (JNBS) surrendered its licence to operate as a building society and was issued a licence in the name of JN Bank Limited, to conduct banking business as a commercial bank. Consequently, the number of commercial banks  in the sub-sector increased to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</si>
</sst>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-* #,##0.00_-;\-* #,##0.00_-;_-* &quot;-&quot;??_-;_-@_-"/>
    <numFmt numFmtId="167" formatCode="[$-409]mmmm\-yy;@"/>
    <numFmt numFmtId="168" formatCode="d\ \ mmmm\ 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6"/>
      <color rgb="FFFF0000"/>
      <name val="Arial"/>
      <family val="2"/>
    </font>
    <font>
      <b/>
      <sz val="15"/>
      <name val="Arial"/>
      <family val="2"/>
    </font>
    <font>
      <sz val="17"/>
      <name val="Calibri"/>
      <family val="2"/>
      <scheme val="minor"/>
    </font>
    <font>
      <b/>
      <sz val="17"/>
      <name val="Arial"/>
      <family val="2"/>
    </font>
    <font>
      <b/>
      <sz val="17"/>
      <name val="Calibri"/>
      <family val="2"/>
      <scheme val="minor"/>
    </font>
    <font>
      <sz val="17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4.5"/>
      <name val="Arial"/>
      <family val="2"/>
    </font>
    <font>
      <sz val="14.5"/>
      <color indexed="10"/>
      <name val="Arial"/>
      <family val="2"/>
    </font>
    <font>
      <sz val="10"/>
      <color indexed="12"/>
      <name val="Arial"/>
      <family val="2"/>
    </font>
    <font>
      <b/>
      <i/>
      <sz val="16"/>
      <color rgb="FF0000FF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name val="Calibri"/>
      <family val="2"/>
      <scheme val="minor"/>
    </font>
    <font>
      <b/>
      <sz val="16"/>
      <color indexed="14"/>
      <name val="Arial"/>
      <family val="2"/>
    </font>
    <font>
      <b/>
      <sz val="12"/>
      <name val="Arial"/>
      <family val="2"/>
    </font>
    <font>
      <b/>
      <vertAlign val="superscript"/>
      <sz val="21"/>
      <color indexed="10"/>
      <name val="Arial"/>
      <family val="2"/>
    </font>
    <font>
      <sz val="21"/>
      <name val="Arial"/>
      <family val="2"/>
    </font>
    <font>
      <sz val="21"/>
      <color indexed="8"/>
      <name val="Arial"/>
      <family val="2"/>
    </font>
    <font>
      <b/>
      <sz val="15"/>
      <color theme="1"/>
      <name val="Arial"/>
      <family val="2"/>
    </font>
    <font>
      <b/>
      <vertAlign val="superscript"/>
      <sz val="15"/>
      <color indexed="14"/>
      <name val="Arial"/>
      <family val="2"/>
    </font>
    <font>
      <sz val="15"/>
      <color indexed="8"/>
      <name val="Arial"/>
      <family val="2"/>
    </font>
    <font>
      <b/>
      <vertAlign val="superscript"/>
      <sz val="15"/>
      <color indexed="10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6">
    <xf numFmtId="0" fontId="0" fillId="0" borderId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53" fillId="0" borderId="0"/>
  </cellStyleXfs>
  <cellXfs count="74">
    <xf numFmtId="0" fontId="0" fillId="0" borderId="0" xfId="0"/>
    <xf numFmtId="0" fontId="19" fillId="0" borderId="0" xfId="128" applyFill="1"/>
    <xf numFmtId="0" fontId="29" fillId="0" borderId="0" xfId="128" applyFont="1" applyFill="1"/>
    <xf numFmtId="0" fontId="18" fillId="0" borderId="0" xfId="128" applyFont="1" applyFill="1" applyAlignment="1">
      <alignment horizontal="center"/>
    </xf>
    <xf numFmtId="0" fontId="31" fillId="0" borderId="0" xfId="128" applyFont="1" applyFill="1"/>
    <xf numFmtId="0" fontId="32" fillId="0" borderId="0" xfId="128" applyFont="1" applyFill="1" applyAlignment="1">
      <alignment horizontal="center"/>
    </xf>
    <xf numFmtId="0" fontId="31" fillId="0" borderId="0" xfId="128" applyFont="1" applyFill="1" applyAlignment="1"/>
    <xf numFmtId="0" fontId="33" fillId="0" borderId="0" xfId="128" applyFont="1" applyFill="1" applyAlignment="1"/>
    <xf numFmtId="0" fontId="34" fillId="0" borderId="0" xfId="128" applyFont="1" applyFill="1"/>
    <xf numFmtId="0" fontId="35" fillId="0" borderId="0" xfId="128" applyFont="1" applyFill="1" applyAlignment="1">
      <alignment horizontal="centerContinuous"/>
    </xf>
    <xf numFmtId="0" fontId="25" fillId="0" borderId="0" xfId="128" applyFont="1" applyFill="1" applyAlignment="1">
      <alignment horizontal="center"/>
    </xf>
    <xf numFmtId="0" fontId="23" fillId="0" borderId="0" xfId="128" applyFont="1" applyFill="1"/>
    <xf numFmtId="0" fontId="21" fillId="0" borderId="0" xfId="128" applyFont="1" applyFill="1"/>
    <xf numFmtId="0" fontId="18" fillId="0" borderId="0" xfId="128" applyFont="1" applyFill="1" applyAlignment="1">
      <alignment horizontal="right" wrapText="1"/>
    </xf>
    <xf numFmtId="0" fontId="25" fillId="0" borderId="0" xfId="128" applyFont="1" applyFill="1" applyAlignment="1">
      <alignment horizontal="center" wrapText="1"/>
    </xf>
    <xf numFmtId="38" fontId="21" fillId="0" borderId="0" xfId="128" applyNumberFormat="1" applyFont="1" applyFill="1"/>
    <xf numFmtId="38" fontId="37" fillId="0" borderId="0" xfId="128" applyNumberFormat="1" applyFont="1" applyFill="1"/>
    <xf numFmtId="0" fontId="22" fillId="0" borderId="0" xfId="128" applyFont="1" applyFill="1"/>
    <xf numFmtId="0" fontId="22" fillId="33" borderId="0" xfId="128" applyFont="1" applyFill="1"/>
    <xf numFmtId="38" fontId="38" fillId="0" borderId="0" xfId="128" applyNumberFormat="1" applyFont="1" applyFill="1"/>
    <xf numFmtId="0" fontId="39" fillId="0" borderId="0" xfId="128" applyFont="1" applyFill="1"/>
    <xf numFmtId="0" fontId="41" fillId="0" borderId="0" xfId="128" applyFont="1" applyFill="1" applyAlignment="1">
      <alignment horizontal="center"/>
    </xf>
    <xf numFmtId="0" fontId="42" fillId="0" borderId="0" xfId="128" applyFont="1" applyFill="1"/>
    <xf numFmtId="0" fontId="42" fillId="0" borderId="0" xfId="128" applyFont="1" applyFill="1" applyAlignment="1"/>
    <xf numFmtId="0" fontId="20" fillId="0" borderId="0" xfId="128" applyFont="1" applyFill="1"/>
    <xf numFmtId="0" fontId="26" fillId="0" borderId="0" xfId="128" applyFont="1" applyFill="1"/>
    <xf numFmtId="0" fontId="25" fillId="0" borderId="0" xfId="128" applyFont="1" applyFill="1"/>
    <xf numFmtId="0" fontId="43" fillId="0" borderId="0" xfId="131" applyFont="1" applyFill="1"/>
    <xf numFmtId="168" fontId="25" fillId="0" borderId="0" xfId="128" applyNumberFormat="1" applyFont="1" applyFill="1" applyAlignment="1">
      <alignment horizontal="left"/>
    </xf>
    <xf numFmtId="0" fontId="41" fillId="0" borderId="0" xfId="128" applyFont="1" applyAlignment="1">
      <alignment horizontal="center"/>
    </xf>
    <xf numFmtId="0" fontId="44" fillId="0" borderId="0" xfId="128" applyFont="1" applyFill="1"/>
    <xf numFmtId="0" fontId="45" fillId="0" borderId="0" xfId="128" applyFont="1" applyFill="1" applyAlignment="1">
      <alignment horizontal="center" vertical="center"/>
    </xf>
    <xf numFmtId="0" fontId="45" fillId="0" borderId="0" xfId="128" applyFont="1" applyFill="1" applyAlignment="1">
      <alignment horizontal="center"/>
    </xf>
    <xf numFmtId="49" fontId="25" fillId="0" borderId="0" xfId="128" applyNumberFormat="1" applyFont="1" applyFill="1" applyAlignment="1">
      <alignment horizontal="left"/>
    </xf>
    <xf numFmtId="0" fontId="46" fillId="0" borderId="0" xfId="128" applyFont="1" applyAlignment="1"/>
    <xf numFmtId="0" fontId="47" fillId="0" borderId="0" xfId="128" applyFont="1"/>
    <xf numFmtId="0" fontId="47" fillId="0" borderId="0" xfId="128" applyFont="1" applyAlignment="1">
      <alignment horizontal="right"/>
    </xf>
    <xf numFmtId="0" fontId="48" fillId="0" borderId="0" xfId="128" applyFont="1"/>
    <xf numFmtId="0" fontId="47" fillId="0" borderId="0" xfId="128" applyFont="1" applyFill="1" applyBorder="1"/>
    <xf numFmtId="0" fontId="47" fillId="0" borderId="0" xfId="128" applyFont="1" applyFill="1" applyBorder="1" applyAlignment="1">
      <alignment horizontal="right"/>
    </xf>
    <xf numFmtId="0" fontId="48" fillId="0" borderId="0" xfId="128" applyFont="1" applyFill="1" applyBorder="1"/>
    <xf numFmtId="0" fontId="30" fillId="0" borderId="0" xfId="128" applyFont="1" applyFill="1"/>
    <xf numFmtId="38" fontId="24" fillId="0" borderId="0" xfId="128" applyNumberFormat="1" applyFont="1" applyFill="1"/>
    <xf numFmtId="38" fontId="24" fillId="0" borderId="0" xfId="128" applyNumberFormat="1" applyFont="1" applyFill="1" applyAlignment="1">
      <alignment horizontal="right"/>
    </xf>
    <xf numFmtId="0" fontId="24" fillId="0" borderId="0" xfId="128" applyFont="1" applyFill="1"/>
    <xf numFmtId="38" fontId="24" fillId="0" borderId="0" xfId="0" applyNumberFormat="1" applyFont="1" applyFill="1"/>
    <xf numFmtId="38" fontId="24" fillId="0" borderId="0" xfId="0" quotePrefix="1" applyNumberFormat="1" applyFont="1" applyFill="1"/>
    <xf numFmtId="0" fontId="24" fillId="0" borderId="0" xfId="128" applyFont="1" applyFill="1" applyAlignment="1">
      <alignment vertical="center" wrapText="1"/>
    </xf>
    <xf numFmtId="38" fontId="30" fillId="0" borderId="10" xfId="0" applyNumberFormat="1" applyFont="1" applyFill="1" applyBorder="1"/>
    <xf numFmtId="164" fontId="24" fillId="0" borderId="0" xfId="164" applyNumberFormat="1" applyFont="1" applyFill="1"/>
    <xf numFmtId="0" fontId="49" fillId="0" borderId="0" xfId="128" applyFont="1" applyFill="1"/>
    <xf numFmtId="0" fontId="50" fillId="0" borderId="0" xfId="128" applyFont="1" applyFill="1"/>
    <xf numFmtId="38" fontId="51" fillId="0" borderId="0" xfId="0" applyNumberFormat="1" applyFont="1" applyFill="1"/>
    <xf numFmtId="0" fontId="24" fillId="0" borderId="0" xfId="128" applyFont="1" applyFill="1" applyAlignment="1">
      <alignment horizontal="left" indent="2"/>
    </xf>
    <xf numFmtId="164" fontId="24" fillId="0" borderId="0" xfId="1" applyNumberFormat="1" applyFont="1" applyFill="1"/>
    <xf numFmtId="38" fontId="30" fillId="0" borderId="0" xfId="0" applyNumberFormat="1" applyFont="1" applyFill="1"/>
    <xf numFmtId="0" fontId="25" fillId="0" borderId="0" xfId="128" applyFont="1" applyFill="1" applyAlignment="1">
      <alignment horizontal="center"/>
    </xf>
    <xf numFmtId="0" fontId="26" fillId="0" borderId="0" xfId="128" applyFont="1" applyFill="1" applyAlignment="1">
      <alignment horizontal="left"/>
    </xf>
    <xf numFmtId="0" fontId="26" fillId="0" borderId="0" xfId="128" applyFont="1" applyFill="1" applyAlignment="1"/>
    <xf numFmtId="0" fontId="26" fillId="0" borderId="0" xfId="128" applyFont="1" applyAlignment="1"/>
    <xf numFmtId="0" fontId="25" fillId="0" borderId="0" xfId="128" applyFont="1" applyFill="1" applyAlignment="1"/>
    <xf numFmtId="0" fontId="25" fillId="0" borderId="0" xfId="128" applyFont="1" applyFill="1" applyAlignment="1">
      <alignment horizontal="center"/>
    </xf>
    <xf numFmtId="0" fontId="25" fillId="0" borderId="0" xfId="128" applyFont="1" applyFill="1" applyAlignment="1">
      <alignment horizontal="left" wrapText="1"/>
    </xf>
    <xf numFmtId="0" fontId="0" fillId="34" borderId="0" xfId="0" applyFill="1" applyAlignment="1"/>
    <xf numFmtId="0" fontId="25" fillId="0" borderId="0" xfId="128" applyFont="1" applyFill="1" applyAlignment="1">
      <alignment horizontal="left" wrapText="1"/>
    </xf>
    <xf numFmtId="0" fontId="25" fillId="0" borderId="0" xfId="128" applyFont="1" applyFill="1" applyAlignment="1">
      <alignment horizontal="center"/>
    </xf>
    <xf numFmtId="37" fontId="24" fillId="0" borderId="0" xfId="0" applyNumberFormat="1" applyFont="1" applyFill="1"/>
    <xf numFmtId="0" fontId="40" fillId="0" borderId="0" xfId="128" applyFont="1" applyFill="1" applyAlignment="1">
      <alignment wrapText="1"/>
    </xf>
    <xf numFmtId="0" fontId="25" fillId="0" borderId="0" xfId="128" applyFont="1" applyFill="1" applyAlignment="1">
      <alignment horizontal="center"/>
    </xf>
    <xf numFmtId="0" fontId="25" fillId="0" borderId="0" xfId="128" applyFont="1" applyAlignment="1">
      <alignment horizontal="center"/>
    </xf>
    <xf numFmtId="0" fontId="25" fillId="0" borderId="0" xfId="0" applyFont="1" applyFill="1" applyAlignment="1">
      <alignment vertical="center" wrapText="1"/>
    </xf>
    <xf numFmtId="0" fontId="41" fillId="0" borderId="0" xfId="128" applyFont="1" applyFill="1" applyAlignment="1">
      <alignment horizontal="center" vertical="center"/>
    </xf>
    <xf numFmtId="0" fontId="25" fillId="0" borderId="0" xfId="128" applyFont="1" applyFill="1" applyAlignment="1">
      <alignment horizontal="left" wrapText="1"/>
    </xf>
    <xf numFmtId="49" fontId="25" fillId="0" borderId="0" xfId="128" applyNumberFormat="1" applyFont="1" applyFill="1" applyAlignment="1">
      <alignment horizontal="left" wrapText="1"/>
    </xf>
  </cellXfs>
  <cellStyles count="16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1 2 2" xfId="15"/>
    <cellStyle name="60% - Accent1 2 3" xfId="16"/>
    <cellStyle name="60% - Accent1 3" xfId="17"/>
    <cellStyle name="60% - Accent1 3 2" xfId="18"/>
    <cellStyle name="60% - Accent1 4" xfId="19"/>
    <cellStyle name="60% - Accent1 5" xfId="20"/>
    <cellStyle name="60% - Accent2 2" xfId="21"/>
    <cellStyle name="60% - Accent2 2 2" xfId="22"/>
    <cellStyle name="60% - Accent2 2 3" xfId="23"/>
    <cellStyle name="60% - Accent2 3" xfId="24"/>
    <cellStyle name="60% - Accent2 4" xfId="25"/>
    <cellStyle name="60% - Accent2 5" xfId="26"/>
    <cellStyle name="60% - Accent3 2" xfId="27"/>
    <cellStyle name="60% - Accent3 2 2" xfId="28"/>
    <cellStyle name="60% - Accent3 2 3" xfId="29"/>
    <cellStyle name="60% - Accent3 3" xfId="30"/>
    <cellStyle name="60% - Accent3 3 2" xfId="31"/>
    <cellStyle name="60% - Accent3 4" xfId="32"/>
    <cellStyle name="60% - Accent3 5" xfId="33"/>
    <cellStyle name="60% - Accent4 2" xfId="34"/>
    <cellStyle name="60% - Accent4 2 2" xfId="35"/>
    <cellStyle name="60% - Accent4 2 3" xfId="36"/>
    <cellStyle name="60% - Accent4 3" xfId="37"/>
    <cellStyle name="60% - Accent4 3 2" xfId="38"/>
    <cellStyle name="60% - Accent4 4" xfId="39"/>
    <cellStyle name="60% - Accent4 5" xfId="40"/>
    <cellStyle name="60% - Accent5 2" xfId="41"/>
    <cellStyle name="60% - Accent5 2 2" xfId="42"/>
    <cellStyle name="60% - Accent5 2 3" xfId="43"/>
    <cellStyle name="60% - Accent5 3" xfId="44"/>
    <cellStyle name="60% - Accent5 4" xfId="45"/>
    <cellStyle name="60% - Accent5 5" xfId="46"/>
    <cellStyle name="60% - Accent6 2" xfId="47"/>
    <cellStyle name="60% - Accent6 2 2" xfId="48"/>
    <cellStyle name="60% - Accent6 2 3" xfId="49"/>
    <cellStyle name="60% - Accent6 3" xfId="50"/>
    <cellStyle name="60% - Accent6 3 2" xfId="51"/>
    <cellStyle name="60% - Accent6 4" xfId="52"/>
    <cellStyle name="60% - Accent6 5" xfId="53"/>
    <cellStyle name="Accent1 2" xfId="54"/>
    <cellStyle name="Accent1 2 2" xfId="55"/>
    <cellStyle name="Accent1 2 3" xfId="56"/>
    <cellStyle name="Accent1 3" xfId="57"/>
    <cellStyle name="Accent1 3 2" xfId="58"/>
    <cellStyle name="Accent1 4" xfId="59"/>
    <cellStyle name="Accent1 5" xfId="60"/>
    <cellStyle name="Accent2 2" xfId="61"/>
    <cellStyle name="Accent2 2 2" xfId="62"/>
    <cellStyle name="Accent2 2 3" xfId="63"/>
    <cellStyle name="Accent2 3" xfId="64"/>
    <cellStyle name="Accent2 4" xfId="65"/>
    <cellStyle name="Accent2 5" xfId="66"/>
    <cellStyle name="Accent3 2" xfId="67"/>
    <cellStyle name="Accent3 2 2" xfId="68"/>
    <cellStyle name="Accent3 2 3" xfId="69"/>
    <cellStyle name="Accent3 3" xfId="70"/>
    <cellStyle name="Accent3 4" xfId="71"/>
    <cellStyle name="Accent3 5" xfId="72"/>
    <cellStyle name="Accent4 2" xfId="73"/>
    <cellStyle name="Accent4 2 2" xfId="74"/>
    <cellStyle name="Accent4 2 3" xfId="75"/>
    <cellStyle name="Accent4 3" xfId="76"/>
    <cellStyle name="Accent4 3 2" xfId="77"/>
    <cellStyle name="Accent4 4" xfId="78"/>
    <cellStyle name="Accent4 5" xfId="79"/>
    <cellStyle name="Accent5 2" xfId="80"/>
    <cellStyle name="Accent5 2 2" xfId="81"/>
    <cellStyle name="Accent5 2 3" xfId="82"/>
    <cellStyle name="Accent5 3" xfId="83"/>
    <cellStyle name="Accent5 4" xfId="84"/>
    <cellStyle name="Accent5 5" xfId="85"/>
    <cellStyle name="Accent6 2" xfId="86"/>
    <cellStyle name="Accent6 2 2" xfId="87"/>
    <cellStyle name="Accent6 2 3" xfId="88"/>
    <cellStyle name="Accent6 3" xfId="89"/>
    <cellStyle name="Accent6 4" xfId="90"/>
    <cellStyle name="Accent6 5" xfId="91"/>
    <cellStyle name="Bad 2" xfId="92"/>
    <cellStyle name="Calculation 2" xfId="93"/>
    <cellStyle name="Check Cell 2" xfId="94"/>
    <cellStyle name="Comma [0] 2" xfId="95"/>
    <cellStyle name="Comma 10" xfId="96"/>
    <cellStyle name="Comma 11" xfId="97"/>
    <cellStyle name="Comma 12" xfId="98"/>
    <cellStyle name="Comma 13" xfId="99"/>
    <cellStyle name="Comma 14" xfId="100"/>
    <cellStyle name="Comma 15" xfId="101"/>
    <cellStyle name="Comma 16" xfId="102"/>
    <cellStyle name="Comma 17" xfId="103"/>
    <cellStyle name="Comma 2" xfId="104"/>
    <cellStyle name="Comma 3" xfId="105"/>
    <cellStyle name="Comma 3 2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Currency 2" xfId="113"/>
    <cellStyle name="Currency 2 2" xfId="114"/>
    <cellStyle name="Explanatory Text 2" xfId="115"/>
    <cellStyle name="Explanatory Text 2 2" xfId="116"/>
    <cellStyle name="Explanatory Text 2 3" xfId="117"/>
    <cellStyle name="Explanatory Text 3" xfId="118"/>
    <cellStyle name="Good 2" xfId="119"/>
    <cellStyle name="Heading 1 2" xfId="120"/>
    <cellStyle name="Heading 2 2" xfId="121"/>
    <cellStyle name="Heading 3 2" xfId="122"/>
    <cellStyle name="Heading 4 2" xfId="123"/>
    <cellStyle name="Input 2" xfId="124"/>
    <cellStyle name="Linked Cell 2" xfId="125"/>
    <cellStyle name="Neutral 2" xfId="126"/>
    <cellStyle name="Normal" xfId="0" builtinId="0"/>
    <cellStyle name="Normal 19" xfId="127"/>
    <cellStyle name="Normal 2" xfId="128"/>
    <cellStyle name="Normal 2 2" xfId="129"/>
    <cellStyle name="Normal 2 2 2" xfId="130"/>
    <cellStyle name="Normal 2 2 3" xfId="131"/>
    <cellStyle name="Normal 2 3" xfId="132"/>
    <cellStyle name="Normal 20" xfId="133"/>
    <cellStyle name="Normal 3" xfId="134"/>
    <cellStyle name="Normal 3 2" xfId="135"/>
    <cellStyle name="Normal 3 2 2" xfId="136"/>
    <cellStyle name="Normal 3 2 3" xfId="137"/>
    <cellStyle name="Normal 3 2 4" xfId="138"/>
    <cellStyle name="Normal 3 3" xfId="139"/>
    <cellStyle name="Normal 3 4" xfId="165"/>
    <cellStyle name="Normal 4" xfId="140"/>
    <cellStyle name="Normal 4 2" xfId="141"/>
    <cellStyle name="Normal 5" xfId="142"/>
    <cellStyle name="Note 2" xfId="143"/>
    <cellStyle name="Note 2 2" xfId="144"/>
    <cellStyle name="Note 3" xfId="145"/>
    <cellStyle name="Note 3 2" xfId="146"/>
    <cellStyle name="Note 4" xfId="147"/>
    <cellStyle name="Output 2" xfId="148"/>
    <cellStyle name="Percent" xfId="1" builtinId="5"/>
    <cellStyle name="Percent 2" xfId="149"/>
    <cellStyle name="Percent 2 2" xfId="150"/>
    <cellStyle name="Percent 2 3" xfId="151"/>
    <cellStyle name="Percent 3" xfId="152"/>
    <cellStyle name="Percent 3 2" xfId="153"/>
    <cellStyle name="Percent 4" xfId="154"/>
    <cellStyle name="Percent 4 2" xfId="164"/>
    <cellStyle name="STYLE1 10" xfId="155"/>
    <cellStyle name="Title 2" xfId="156"/>
    <cellStyle name="Title 2 2" xfId="157"/>
    <cellStyle name="Title 2 3" xfId="158"/>
    <cellStyle name="Total 2" xfId="159"/>
    <cellStyle name="Total 2 2" xfId="160"/>
    <cellStyle name="Total 2 3" xfId="161"/>
    <cellStyle name="Total 3" xfId="162"/>
    <cellStyle name="Warning Text 2" xfId="163"/>
  </cellStyles>
  <dxfs count="0"/>
  <tableStyles count="0" defaultTableStyle="TableStyleMedium2" defaultPivotStyle="PivotStyleLight16"/>
  <colors>
    <mruColors>
      <color rgb="FF339966"/>
      <color rgb="FF3399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5365749</xdr:colOff>
      <xdr:row>2</xdr:row>
      <xdr:rowOff>158749</xdr:rowOff>
    </xdr:from>
    <xdr:to>
      <xdr:col>9</xdr:col>
      <xdr:colOff>1542100</xdr:colOff>
      <xdr:row>10</xdr:row>
      <xdr:rowOff>238124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499" y="476249"/>
          <a:ext cx="11035351" cy="2365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A151"/>
  <sheetViews>
    <sheetView tabSelected="1" view="pageBreakPreview" zoomScale="60" zoomScaleNormal="100" workbookViewId="0">
      <pane xSplit="2" ySplit="17" topLeftCell="C18" activePane="bottomRight" state="frozen"/>
      <selection pane="topRight" activeCell="C1" sqref="C1"/>
      <selection pane="bottomLeft" activeCell="A15" sqref="A15"/>
      <selection pane="bottomRight" activeCell="B15" sqref="B15:L15"/>
    </sheetView>
  </sheetViews>
  <sheetFormatPr defaultColWidth="0" defaultRowHeight="12.75" x14ac:dyDescent="0.2"/>
  <cols>
    <col min="1" max="1" width="6.140625" style="1" customWidth="1"/>
    <col min="2" max="2" width="80.42578125" style="1" customWidth="1"/>
    <col min="3" max="4" width="19.7109375" style="1" customWidth="1"/>
    <col min="5" max="5" width="22.85546875" style="1" customWidth="1"/>
    <col min="6" max="8" width="19.7109375" style="1" customWidth="1"/>
    <col min="9" max="9" width="20.7109375" style="1" customWidth="1"/>
    <col min="10" max="10" width="25.7109375" style="1" customWidth="1"/>
    <col min="11" max="11" width="25" style="1" customWidth="1"/>
    <col min="12" max="12" width="16.28515625" style="1" bestFit="1" customWidth="1"/>
    <col min="13" max="13" width="63" style="1" bestFit="1" customWidth="1"/>
    <col min="14" max="14" width="14.85546875" style="1" bestFit="1" customWidth="1"/>
    <col min="15" max="17" width="12.5703125" style="1" bestFit="1" customWidth="1"/>
    <col min="18" max="19" width="14.85546875" style="1" bestFit="1" customWidth="1"/>
    <col min="20" max="20" width="16.7109375" style="1" bestFit="1" customWidth="1"/>
    <col min="21" max="242" width="9.140625" style="1" customWidth="1"/>
    <col min="243" max="243" width="61.42578125" style="1" customWidth="1"/>
    <col min="244" max="251" width="19.7109375" style="1" customWidth="1"/>
    <col min="252" max="16384" width="0" style="1" hidden="1"/>
  </cols>
  <sheetData>
    <row r="4" spans="2:12" ht="30" customHeight="1" x14ac:dyDescent="0.3">
      <c r="K4" s="2"/>
    </row>
    <row r="5" spans="2:12" ht="21.75" customHeight="1" x14ac:dyDescent="0.3">
      <c r="K5" s="2"/>
    </row>
    <row r="6" spans="2:12" ht="24.75" customHeight="1" x14ac:dyDescent="0.3">
      <c r="K6" s="2"/>
    </row>
    <row r="7" spans="2:12" ht="26.25" customHeight="1" x14ac:dyDescent="0.3">
      <c r="K7" s="2"/>
    </row>
    <row r="8" spans="2:12" ht="25.5" customHeight="1" x14ac:dyDescent="0.3">
      <c r="K8" s="2"/>
    </row>
    <row r="9" spans="2:12" ht="20.25" x14ac:dyDescent="0.3">
      <c r="K9" s="2"/>
    </row>
    <row r="10" spans="2:12" ht="20.25" x14ac:dyDescent="0.3">
      <c r="K10" s="2"/>
    </row>
    <row r="11" spans="2:12" ht="20.25" x14ac:dyDescent="0.3">
      <c r="K11" s="2"/>
    </row>
    <row r="12" spans="2:12" ht="20.25" x14ac:dyDescent="0.3">
      <c r="K12" s="2"/>
    </row>
    <row r="13" spans="2:12" ht="20.25" x14ac:dyDescent="0.3">
      <c r="B13" s="68" t="s">
        <v>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 ht="20.25" x14ac:dyDescent="0.3">
      <c r="B14" s="69" t="s">
        <v>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12" ht="20.25" x14ac:dyDescent="0.3">
      <c r="B15" s="68" t="s">
        <v>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ht="19.5" customHeight="1" x14ac:dyDescent="0.3">
      <c r="B16" s="69" t="s">
        <v>116</v>
      </c>
      <c r="C16" s="69"/>
      <c r="D16" s="69"/>
      <c r="E16" s="69"/>
      <c r="F16" s="69"/>
      <c r="G16" s="69"/>
      <c r="H16" s="69"/>
      <c r="I16" s="69"/>
      <c r="J16" s="69"/>
      <c r="K16" s="69"/>
      <c r="L16" s="25"/>
    </row>
    <row r="17" spans="2:12" ht="36" customHeigh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2" s="12" customFormat="1" ht="30" customHeight="1" x14ac:dyDescent="0.3">
      <c r="B18" s="57" t="s">
        <v>4</v>
      </c>
      <c r="C18" s="57"/>
      <c r="D18" s="57"/>
      <c r="E18" s="25"/>
      <c r="F18" s="56"/>
      <c r="G18" s="65"/>
      <c r="H18" s="61"/>
      <c r="I18" s="56"/>
      <c r="J18" s="56"/>
      <c r="K18" s="56"/>
      <c r="L18" s="1"/>
    </row>
    <row r="19" spans="2:12" s="12" customFormat="1" ht="20.100000000000001" customHeight="1" x14ac:dyDescent="0.3">
      <c r="B19" s="58" t="s">
        <v>5</v>
      </c>
      <c r="C19" s="59"/>
      <c r="D19" s="59"/>
      <c r="E19" s="25"/>
      <c r="F19" s="56"/>
      <c r="G19" s="65"/>
      <c r="H19" s="61"/>
      <c r="I19" s="56"/>
      <c r="J19" s="56"/>
      <c r="K19" s="56"/>
      <c r="L19" s="1"/>
    </row>
    <row r="20" spans="2:12" s="12" customFormat="1" ht="20.100000000000001" customHeight="1" x14ac:dyDescent="0.3">
      <c r="B20" s="57" t="s">
        <v>6</v>
      </c>
      <c r="C20" s="57"/>
      <c r="D20" s="57"/>
      <c r="E20" s="57"/>
      <c r="F20" s="56"/>
      <c r="G20" s="65"/>
      <c r="H20" s="61"/>
      <c r="I20" s="56"/>
      <c r="J20" s="56"/>
      <c r="K20" s="56"/>
      <c r="L20" s="1"/>
    </row>
    <row r="21" spans="2:12" s="12" customFormat="1" ht="20.100000000000001" customHeight="1" x14ac:dyDescent="0.3">
      <c r="B21" s="60" t="s">
        <v>7</v>
      </c>
      <c r="C21" s="58"/>
      <c r="D21" s="58"/>
      <c r="E21" s="25"/>
      <c r="F21" s="25"/>
      <c r="G21" s="25"/>
      <c r="H21" s="25"/>
      <c r="I21" s="56"/>
      <c r="J21" s="56"/>
      <c r="K21" s="56"/>
      <c r="L21" s="1"/>
    </row>
    <row r="22" spans="2:12" s="12" customFormat="1" ht="20.100000000000001" customHeight="1" x14ac:dyDescent="0.35">
      <c r="B22" s="7"/>
      <c r="C22" s="6"/>
      <c r="D22" s="6"/>
      <c r="E22" s="4"/>
      <c r="F22" s="8"/>
      <c r="G22" s="8"/>
      <c r="H22" s="8"/>
      <c r="I22" s="5"/>
      <c r="J22" s="3"/>
      <c r="K22" s="3"/>
      <c r="L22" s="1"/>
    </row>
    <row r="23" spans="2:12" s="12" customFormat="1" ht="20.100000000000001" customHeight="1" x14ac:dyDescent="0.3">
      <c r="B23" s="9"/>
      <c r="C23" s="9"/>
      <c r="D23" s="9"/>
      <c r="E23" s="10" t="s">
        <v>8</v>
      </c>
      <c r="F23" s="11"/>
      <c r="G23" s="11"/>
      <c r="H23" s="11"/>
      <c r="I23" s="11"/>
      <c r="J23" s="11"/>
      <c r="K23" s="11"/>
      <c r="L23" s="1"/>
    </row>
    <row r="24" spans="2:12" s="12" customFormat="1" ht="19.5" customHeight="1" x14ac:dyDescent="0.3">
      <c r="B24" s="9"/>
      <c r="C24" s="9"/>
      <c r="D24" s="9"/>
      <c r="E24" s="10"/>
      <c r="F24" s="11"/>
      <c r="G24" s="11"/>
      <c r="H24" s="11"/>
      <c r="I24" s="11"/>
      <c r="J24" s="11"/>
      <c r="K24" s="11"/>
      <c r="L24" s="1"/>
    </row>
    <row r="25" spans="2:12" s="12" customFormat="1" ht="20.100000000000001" customHeight="1" x14ac:dyDescent="0.3">
      <c r="C25" s="10" t="s">
        <v>9</v>
      </c>
      <c r="D25" s="10" t="s">
        <v>10</v>
      </c>
      <c r="E25" s="13" t="s">
        <v>11</v>
      </c>
      <c r="F25" s="10" t="s">
        <v>12</v>
      </c>
      <c r="G25" s="65" t="s">
        <v>115</v>
      </c>
      <c r="H25" s="61" t="s">
        <v>114</v>
      </c>
      <c r="I25" s="10" t="s">
        <v>13</v>
      </c>
      <c r="J25" s="14" t="s">
        <v>106</v>
      </c>
      <c r="K25" s="10" t="s">
        <v>14</v>
      </c>
      <c r="L25" s="1"/>
    </row>
    <row r="26" spans="2:12" s="12" customFormat="1" ht="20.100000000000001" customHeight="1" x14ac:dyDescent="0.3">
      <c r="B26" s="41" t="s">
        <v>15</v>
      </c>
      <c r="C26" s="42"/>
      <c r="D26" s="42"/>
      <c r="E26" s="42"/>
      <c r="F26" s="42"/>
      <c r="G26" s="42"/>
      <c r="H26" s="42"/>
      <c r="I26" s="43"/>
      <c r="J26" s="42"/>
      <c r="K26" s="42"/>
    </row>
    <row r="27" spans="2:12" s="12" customFormat="1" ht="20.100000000000001" customHeight="1" x14ac:dyDescent="0.3">
      <c r="B27" s="41" t="s">
        <v>16</v>
      </c>
      <c r="C27" s="42"/>
      <c r="D27" s="42"/>
      <c r="E27" s="42"/>
      <c r="F27" s="42"/>
      <c r="G27" s="42"/>
      <c r="H27" s="42"/>
      <c r="I27" s="42"/>
      <c r="J27" s="42"/>
      <c r="K27" s="42"/>
    </row>
    <row r="28" spans="2:12" s="12" customFormat="1" ht="20.100000000000001" customHeight="1" x14ac:dyDescent="0.25">
      <c r="B28" s="44" t="s">
        <v>17</v>
      </c>
      <c r="C28" s="45">
        <v>5217173</v>
      </c>
      <c r="D28" s="45">
        <v>161083</v>
      </c>
      <c r="E28" s="45">
        <v>1033541</v>
      </c>
      <c r="F28" s="45">
        <v>350919</v>
      </c>
      <c r="G28" s="45">
        <v>451990</v>
      </c>
      <c r="H28" s="45">
        <v>2116529</v>
      </c>
      <c r="I28" s="45">
        <v>4540299</v>
      </c>
      <c r="J28" s="45">
        <v>1693393</v>
      </c>
      <c r="K28" s="45">
        <f>SUM(C28:J28)</f>
        <v>15564927</v>
      </c>
      <c r="L28" s="15"/>
    </row>
    <row r="29" spans="2:12" s="12" customFormat="1" ht="20.100000000000001" customHeight="1" x14ac:dyDescent="0.25">
      <c r="B29" s="44" t="s">
        <v>18</v>
      </c>
      <c r="C29" s="45">
        <v>52896339</v>
      </c>
      <c r="D29" s="45">
        <v>4648971</v>
      </c>
      <c r="E29" s="45">
        <v>12451995</v>
      </c>
      <c r="F29" s="45">
        <v>5308294</v>
      </c>
      <c r="G29" s="45">
        <v>3657914</v>
      </c>
      <c r="H29" s="45">
        <v>17427399</v>
      </c>
      <c r="I29" s="45">
        <v>60112587</v>
      </c>
      <c r="J29" s="45">
        <v>12139952</v>
      </c>
      <c r="K29" s="45">
        <f t="shared" ref="K29:K32" si="0">SUM(C29:J29)</f>
        <v>168643451</v>
      </c>
      <c r="L29" s="15"/>
    </row>
    <row r="30" spans="2:12" s="12" customFormat="1" ht="20.100000000000001" customHeight="1" x14ac:dyDescent="0.25">
      <c r="B30" s="44" t="s">
        <v>110</v>
      </c>
      <c r="C30" s="45">
        <v>995</v>
      </c>
      <c r="D30" s="45">
        <v>50</v>
      </c>
      <c r="E30" s="45">
        <v>69432</v>
      </c>
      <c r="F30" s="45">
        <v>106838</v>
      </c>
      <c r="G30" s="45">
        <v>385918</v>
      </c>
      <c r="H30" s="45">
        <v>179167</v>
      </c>
      <c r="I30" s="45">
        <v>0</v>
      </c>
      <c r="J30" s="45">
        <v>14755</v>
      </c>
      <c r="K30" s="45">
        <f t="shared" si="0"/>
        <v>757155</v>
      </c>
      <c r="L30" s="15"/>
    </row>
    <row r="31" spans="2:12" s="12" customFormat="1" ht="20.100000000000001" customHeight="1" x14ac:dyDescent="0.25">
      <c r="B31" s="44" t="s">
        <v>111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f t="shared" si="0"/>
        <v>0</v>
      </c>
      <c r="L31" s="15"/>
    </row>
    <row r="32" spans="2:12" s="12" customFormat="1" ht="20.100000000000001" customHeight="1" x14ac:dyDescent="0.25">
      <c r="B32" s="44" t="s">
        <v>19</v>
      </c>
      <c r="C32" s="45">
        <v>49513842</v>
      </c>
      <c r="D32" s="45">
        <v>7565430</v>
      </c>
      <c r="E32" s="45">
        <v>17005245</v>
      </c>
      <c r="F32" s="45">
        <v>3252167</v>
      </c>
      <c r="G32" s="45">
        <v>3539191</v>
      </c>
      <c r="H32" s="45">
        <v>7490418</v>
      </c>
      <c r="I32" s="45">
        <v>33330867</v>
      </c>
      <c r="J32" s="45">
        <v>5337941</v>
      </c>
      <c r="K32" s="45">
        <f t="shared" si="0"/>
        <v>127035101</v>
      </c>
      <c r="L32" s="15"/>
    </row>
    <row r="33" spans="2:12" s="12" customFormat="1" ht="20.100000000000001" customHeight="1" x14ac:dyDescent="0.3">
      <c r="B33" s="41" t="s">
        <v>20</v>
      </c>
      <c r="C33" s="45"/>
      <c r="D33" s="45"/>
      <c r="E33" s="45"/>
      <c r="F33" s="45"/>
      <c r="G33" s="45"/>
      <c r="H33" s="45"/>
      <c r="I33" s="45"/>
      <c r="J33" s="45"/>
      <c r="K33" s="45"/>
      <c r="L33" s="15"/>
    </row>
    <row r="34" spans="2:12" s="12" customFormat="1" ht="20.100000000000001" customHeight="1" x14ac:dyDescent="0.25">
      <c r="B34" s="44" t="s">
        <v>21</v>
      </c>
      <c r="C34" s="45"/>
      <c r="D34" s="45"/>
      <c r="E34" s="45"/>
      <c r="F34" s="45"/>
      <c r="G34" s="45"/>
      <c r="H34" s="45"/>
      <c r="I34" s="45"/>
      <c r="J34" s="46" t="s">
        <v>22</v>
      </c>
      <c r="K34" s="45"/>
      <c r="L34" s="15"/>
    </row>
    <row r="35" spans="2:12" s="12" customFormat="1" ht="20.100000000000001" customHeight="1" x14ac:dyDescent="0.25">
      <c r="B35" s="44" t="s">
        <v>23</v>
      </c>
      <c r="C35" s="45">
        <v>30924762</v>
      </c>
      <c r="D35" s="45">
        <v>623945</v>
      </c>
      <c r="E35" s="45">
        <v>4877469</v>
      </c>
      <c r="F35" s="45">
        <v>3353413</v>
      </c>
      <c r="G35" s="45">
        <v>487758</v>
      </c>
      <c r="H35" s="45">
        <v>14410931</v>
      </c>
      <c r="I35" s="45">
        <v>33471135</v>
      </c>
      <c r="J35" s="45">
        <v>6256169</v>
      </c>
      <c r="K35" s="45">
        <f t="shared" ref="K35:K52" si="1">SUM(C35:J35)</f>
        <v>94405582</v>
      </c>
      <c r="L35" s="15"/>
    </row>
    <row r="36" spans="2:12" s="12" customFormat="1" ht="20.100000000000001" customHeight="1" x14ac:dyDescent="0.25">
      <c r="B36" s="44" t="s">
        <v>24</v>
      </c>
      <c r="C36" s="45">
        <v>2261487</v>
      </c>
      <c r="D36" s="45">
        <v>0</v>
      </c>
      <c r="E36" s="45">
        <v>0</v>
      </c>
      <c r="F36" s="45">
        <v>3767937</v>
      </c>
      <c r="G36" s="45">
        <v>4826488</v>
      </c>
      <c r="H36" s="45">
        <v>12357237</v>
      </c>
      <c r="I36" s="45">
        <v>43051500</v>
      </c>
      <c r="J36" s="45">
        <v>3945959</v>
      </c>
      <c r="K36" s="45">
        <f t="shared" si="1"/>
        <v>70210608</v>
      </c>
      <c r="L36" s="15"/>
    </row>
    <row r="37" spans="2:12" s="12" customFormat="1" ht="20.100000000000001" customHeight="1" x14ac:dyDescent="0.25">
      <c r="B37" s="44" t="s">
        <v>25</v>
      </c>
      <c r="C37" s="45"/>
      <c r="D37" s="45"/>
      <c r="E37" s="45"/>
      <c r="F37" s="45"/>
      <c r="G37" s="45"/>
      <c r="H37" s="45"/>
      <c r="I37" s="45"/>
      <c r="J37" s="45"/>
      <c r="K37" s="45"/>
      <c r="L37" s="15"/>
    </row>
    <row r="38" spans="2:12" s="12" customFormat="1" ht="20.100000000000001" customHeight="1" x14ac:dyDescent="0.25">
      <c r="B38" s="44" t="s">
        <v>23</v>
      </c>
      <c r="C38" s="45">
        <v>2976427</v>
      </c>
      <c r="D38" s="45">
        <v>2685472</v>
      </c>
      <c r="E38" s="45">
        <v>1250000</v>
      </c>
      <c r="F38" s="45">
        <v>993720</v>
      </c>
      <c r="G38" s="45">
        <v>815937</v>
      </c>
      <c r="H38" s="45">
        <v>2603908</v>
      </c>
      <c r="I38" s="45">
        <v>4908872</v>
      </c>
      <c r="J38" s="45">
        <v>938040</v>
      </c>
      <c r="K38" s="45">
        <f t="shared" si="1"/>
        <v>17172376</v>
      </c>
      <c r="L38" s="15"/>
    </row>
    <row r="39" spans="2:12" s="12" customFormat="1" ht="20.100000000000001" customHeight="1" x14ac:dyDescent="0.25">
      <c r="B39" s="44" t="s">
        <v>24</v>
      </c>
      <c r="C39" s="45">
        <v>0</v>
      </c>
      <c r="D39" s="45">
        <v>1422547</v>
      </c>
      <c r="E39" s="45">
        <v>0</v>
      </c>
      <c r="F39" s="45">
        <v>6098200</v>
      </c>
      <c r="G39" s="45">
        <v>0</v>
      </c>
      <c r="H39" s="45">
        <v>7035367</v>
      </c>
      <c r="I39" s="45">
        <v>31410108</v>
      </c>
      <c r="J39" s="45">
        <v>5183074</v>
      </c>
      <c r="K39" s="45">
        <f t="shared" si="1"/>
        <v>51149296</v>
      </c>
      <c r="L39" s="15"/>
    </row>
    <row r="40" spans="2:12" s="12" customFormat="1" ht="20.100000000000001" customHeight="1" x14ac:dyDescent="0.25">
      <c r="B40" s="44" t="s">
        <v>26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19790</v>
      </c>
      <c r="I40" s="45">
        <v>1489157</v>
      </c>
      <c r="J40" s="45">
        <v>0</v>
      </c>
      <c r="K40" s="45">
        <f t="shared" si="1"/>
        <v>1508947</v>
      </c>
      <c r="L40" s="15"/>
    </row>
    <row r="41" spans="2:12" s="12" customFormat="1" ht="20.100000000000001" customHeight="1" x14ac:dyDescent="0.25">
      <c r="B41" s="44" t="s">
        <v>27</v>
      </c>
      <c r="C41" s="45">
        <v>1166085</v>
      </c>
      <c r="D41" s="45">
        <v>5020</v>
      </c>
      <c r="E41" s="45">
        <v>5034</v>
      </c>
      <c r="F41" s="45">
        <v>590769</v>
      </c>
      <c r="G41" s="45">
        <v>0</v>
      </c>
      <c r="H41" s="45">
        <v>1031388</v>
      </c>
      <c r="I41" s="45">
        <v>4954265</v>
      </c>
      <c r="J41" s="45">
        <v>2430397</v>
      </c>
      <c r="K41" s="45">
        <f t="shared" si="1"/>
        <v>10182958</v>
      </c>
      <c r="L41" s="15"/>
    </row>
    <row r="42" spans="2:12" s="12" customFormat="1" ht="20.100000000000001" customHeight="1" x14ac:dyDescent="0.25">
      <c r="B42" s="44" t="s">
        <v>28</v>
      </c>
      <c r="C42" s="45">
        <v>25273355</v>
      </c>
      <c r="D42" s="45">
        <v>0</v>
      </c>
      <c r="E42" s="45">
        <v>0</v>
      </c>
      <c r="F42" s="45">
        <v>5390987</v>
      </c>
      <c r="G42" s="45">
        <v>368469</v>
      </c>
      <c r="H42" s="45">
        <v>9223087</v>
      </c>
      <c r="I42" s="45">
        <v>9779552</v>
      </c>
      <c r="J42" s="45">
        <v>6848117</v>
      </c>
      <c r="K42" s="45">
        <f t="shared" si="1"/>
        <v>56883567</v>
      </c>
      <c r="L42" s="15"/>
    </row>
    <row r="43" spans="2:12" s="12" customFormat="1" ht="20.100000000000001" customHeight="1" x14ac:dyDescent="0.25">
      <c r="B43" s="44" t="s">
        <v>29</v>
      </c>
      <c r="C43" s="45"/>
      <c r="D43" s="45"/>
      <c r="E43" s="45"/>
      <c r="F43" s="45"/>
      <c r="G43" s="45"/>
      <c r="H43" s="45"/>
      <c r="I43" s="45"/>
      <c r="J43" s="45"/>
      <c r="K43" s="45"/>
      <c r="L43" s="15"/>
    </row>
    <row r="44" spans="2:12" s="12" customFormat="1" ht="33" customHeight="1" x14ac:dyDescent="0.25">
      <c r="B44" s="44" t="s">
        <v>30</v>
      </c>
      <c r="C44" s="45">
        <v>0</v>
      </c>
      <c r="D44" s="45">
        <v>0</v>
      </c>
      <c r="E44" s="45">
        <v>0</v>
      </c>
      <c r="F44" s="45">
        <v>0</v>
      </c>
      <c r="G44" s="45">
        <v>200000</v>
      </c>
      <c r="H44" s="45">
        <v>0</v>
      </c>
      <c r="I44" s="45">
        <v>0</v>
      </c>
      <c r="J44" s="45">
        <v>0</v>
      </c>
      <c r="K44" s="45">
        <f t="shared" si="1"/>
        <v>200000</v>
      </c>
      <c r="L44" s="15"/>
    </row>
    <row r="45" spans="2:12" s="12" customFormat="1" ht="20.100000000000001" customHeight="1" x14ac:dyDescent="0.25">
      <c r="B45" s="44" t="s">
        <v>31</v>
      </c>
      <c r="C45" s="45">
        <v>2930000</v>
      </c>
      <c r="D45" s="45">
        <v>0</v>
      </c>
      <c r="E45" s="45">
        <v>0</v>
      </c>
      <c r="F45" s="45">
        <v>0</v>
      </c>
      <c r="G45" s="45">
        <v>1428494</v>
      </c>
      <c r="H45" s="45">
        <v>0</v>
      </c>
      <c r="I45" s="45">
        <v>271322</v>
      </c>
      <c r="J45" s="45">
        <v>1883607</v>
      </c>
      <c r="K45" s="45">
        <f t="shared" si="1"/>
        <v>6513423</v>
      </c>
      <c r="L45" s="15"/>
    </row>
    <row r="46" spans="2:12" s="12" customFormat="1" ht="20.100000000000001" customHeight="1" x14ac:dyDescent="0.3">
      <c r="B46" s="41" t="s">
        <v>32</v>
      </c>
      <c r="C46" s="45">
        <v>137712466</v>
      </c>
      <c r="D46" s="45">
        <v>2420644</v>
      </c>
      <c r="E46" s="45">
        <v>50797084</v>
      </c>
      <c r="F46" s="45">
        <v>25349107</v>
      </c>
      <c r="G46" s="45">
        <v>21366643</v>
      </c>
      <c r="H46" s="45">
        <v>75386362</v>
      </c>
      <c r="I46" s="45">
        <v>241301858</v>
      </c>
      <c r="J46" s="45">
        <v>56866832</v>
      </c>
      <c r="K46" s="45">
        <f t="shared" si="1"/>
        <v>611200996</v>
      </c>
      <c r="L46" s="15"/>
    </row>
    <row r="47" spans="2:12" s="12" customFormat="1" ht="20.100000000000001" customHeight="1" x14ac:dyDescent="0.3">
      <c r="B47" s="41" t="s">
        <v>33</v>
      </c>
      <c r="C47" s="45">
        <v>1319056</v>
      </c>
      <c r="D47" s="45">
        <v>192312</v>
      </c>
      <c r="E47" s="45">
        <v>475128</v>
      </c>
      <c r="F47" s="45">
        <v>478477</v>
      </c>
      <c r="G47" s="45">
        <v>347682</v>
      </c>
      <c r="H47" s="45">
        <v>2095969</v>
      </c>
      <c r="I47" s="45">
        <v>6410742</v>
      </c>
      <c r="J47" s="45">
        <v>730490</v>
      </c>
      <c r="K47" s="45">
        <f t="shared" si="1"/>
        <v>12049856</v>
      </c>
      <c r="L47" s="15"/>
    </row>
    <row r="48" spans="2:12" s="12" customFormat="1" ht="20.100000000000001" customHeight="1" x14ac:dyDescent="0.3">
      <c r="B48" s="41" t="s">
        <v>34</v>
      </c>
      <c r="C48" s="45">
        <v>5424189</v>
      </c>
      <c r="D48" s="45">
        <v>108970</v>
      </c>
      <c r="E48" s="45">
        <v>1465953</v>
      </c>
      <c r="F48" s="45">
        <v>1029271</v>
      </c>
      <c r="G48" s="45">
        <v>418901</v>
      </c>
      <c r="H48" s="45">
        <v>3981162</v>
      </c>
      <c r="I48" s="45">
        <v>13219667</v>
      </c>
      <c r="J48" s="45">
        <v>3522738</v>
      </c>
      <c r="K48" s="45">
        <f t="shared" si="1"/>
        <v>29170851</v>
      </c>
      <c r="L48" s="15"/>
    </row>
    <row r="49" spans="1:53" s="18" customFormat="1" ht="20.100000000000001" customHeight="1" x14ac:dyDescent="0.3">
      <c r="A49" s="17"/>
      <c r="B49" s="41" t="s">
        <v>35</v>
      </c>
      <c r="C49" s="45"/>
      <c r="D49" s="45"/>
      <c r="E49" s="45"/>
      <c r="F49" s="45"/>
      <c r="G49" s="45"/>
      <c r="H49" s="45"/>
      <c r="I49" s="45"/>
      <c r="J49" s="45"/>
      <c r="K49" s="45"/>
      <c r="L49" s="15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</row>
    <row r="50" spans="1:53" s="12" customFormat="1" ht="20.100000000000001" customHeight="1" x14ac:dyDescent="0.25">
      <c r="B50" s="44" t="s">
        <v>36</v>
      </c>
      <c r="C50" s="45">
        <v>1052760</v>
      </c>
      <c r="D50" s="45">
        <v>140581</v>
      </c>
      <c r="E50" s="45">
        <v>298390</v>
      </c>
      <c r="F50" s="45">
        <v>203663</v>
      </c>
      <c r="G50" s="45">
        <v>67658</v>
      </c>
      <c r="H50" s="45">
        <v>0</v>
      </c>
      <c r="I50" s="45">
        <v>1237442</v>
      </c>
      <c r="J50" s="45">
        <v>942046</v>
      </c>
      <c r="K50" s="45">
        <f t="shared" si="1"/>
        <v>3942540</v>
      </c>
      <c r="L50" s="15"/>
    </row>
    <row r="51" spans="1:53" s="12" customFormat="1" ht="20.100000000000001" customHeight="1" x14ac:dyDescent="0.25">
      <c r="B51" s="44" t="s">
        <v>37</v>
      </c>
      <c r="C51" s="45">
        <v>26046509</v>
      </c>
      <c r="D51" s="45">
        <v>848813</v>
      </c>
      <c r="E51" s="45">
        <v>2036261</v>
      </c>
      <c r="F51" s="45">
        <v>898614</v>
      </c>
      <c r="G51" s="45">
        <v>88405</v>
      </c>
      <c r="H51" s="45">
        <v>9947254</v>
      </c>
      <c r="I51" s="45">
        <v>7776496</v>
      </c>
      <c r="J51" s="45">
        <v>10684235</v>
      </c>
      <c r="K51" s="45">
        <f t="shared" si="1"/>
        <v>58326587</v>
      </c>
      <c r="L51" s="15"/>
    </row>
    <row r="52" spans="1:53" s="12" customFormat="1" ht="20.100000000000001" customHeight="1" x14ac:dyDescent="0.25">
      <c r="B52" s="47" t="s">
        <v>38</v>
      </c>
      <c r="C52" s="45">
        <v>6095905</v>
      </c>
      <c r="D52" s="45">
        <v>212689</v>
      </c>
      <c r="E52" s="45">
        <v>4224229</v>
      </c>
      <c r="F52" s="45">
        <v>440063</v>
      </c>
      <c r="G52" s="45">
        <v>278783</v>
      </c>
      <c r="H52" s="45">
        <v>2813</v>
      </c>
      <c r="I52" s="45">
        <v>8460554</v>
      </c>
      <c r="J52" s="45">
        <v>2894746</v>
      </c>
      <c r="K52" s="45">
        <f t="shared" si="1"/>
        <v>22609782</v>
      </c>
      <c r="L52" s="15"/>
    </row>
    <row r="53" spans="1:53" s="12" customFormat="1" ht="20.100000000000001" customHeight="1" thickBot="1" x14ac:dyDescent="0.35">
      <c r="B53" s="41" t="s">
        <v>39</v>
      </c>
      <c r="C53" s="48">
        <f>SUM(C28:C52)</f>
        <v>350811350</v>
      </c>
      <c r="D53" s="48">
        <f t="shared" ref="D53:K53" si="2">SUM(D28:D52)</f>
        <v>21036527</v>
      </c>
      <c r="E53" s="48">
        <f t="shared" si="2"/>
        <v>95989761</v>
      </c>
      <c r="F53" s="48">
        <f t="shared" si="2"/>
        <v>57612439</v>
      </c>
      <c r="G53" s="48">
        <f t="shared" si="2"/>
        <v>38730231</v>
      </c>
      <c r="H53" s="48">
        <f t="shared" si="2"/>
        <v>165308781</v>
      </c>
      <c r="I53" s="48">
        <f t="shared" si="2"/>
        <v>505726423</v>
      </c>
      <c r="J53" s="48">
        <f t="shared" si="2"/>
        <v>122312491</v>
      </c>
      <c r="K53" s="48">
        <f t="shared" si="2"/>
        <v>1357528003</v>
      </c>
      <c r="L53" s="15"/>
    </row>
    <row r="54" spans="1:53" s="12" customFormat="1" ht="20.100000000000001" customHeight="1" thickTop="1" x14ac:dyDescent="0.25">
      <c r="B54" s="44"/>
      <c r="C54" s="49"/>
      <c r="D54" s="49"/>
      <c r="E54" s="49"/>
      <c r="F54" s="49"/>
      <c r="G54" s="49"/>
      <c r="H54" s="49"/>
      <c r="I54" s="49"/>
      <c r="J54" s="49"/>
      <c r="K54" s="42"/>
      <c r="L54" s="15"/>
    </row>
    <row r="55" spans="1:53" s="12" customFormat="1" ht="20.100000000000001" customHeight="1" x14ac:dyDescent="0.3">
      <c r="B55" s="41" t="s">
        <v>40</v>
      </c>
      <c r="C55" s="42"/>
      <c r="D55" s="42"/>
      <c r="E55" s="42"/>
      <c r="F55" s="42"/>
      <c r="G55" s="42"/>
      <c r="H55" s="42"/>
      <c r="I55" s="42"/>
      <c r="J55" s="42"/>
      <c r="K55" s="42"/>
      <c r="L55" s="15"/>
    </row>
    <row r="56" spans="1:53" s="12" customFormat="1" ht="20.100000000000001" customHeight="1" x14ac:dyDescent="0.3">
      <c r="B56" s="50" t="s">
        <v>41</v>
      </c>
      <c r="C56" s="45">
        <v>262534320</v>
      </c>
      <c r="D56" s="45">
        <v>15126217</v>
      </c>
      <c r="E56" s="45">
        <v>58218143</v>
      </c>
      <c r="F56" s="45">
        <v>39123263</v>
      </c>
      <c r="G56" s="45">
        <v>24035760</v>
      </c>
      <c r="H56" s="45">
        <v>113378707</v>
      </c>
      <c r="I56" s="45">
        <v>301305218</v>
      </c>
      <c r="J56" s="45">
        <v>79271191</v>
      </c>
      <c r="K56" s="45">
        <f t="shared" ref="K56:K72" si="3">SUM(C56:J56)</f>
        <v>892992819</v>
      </c>
      <c r="L56" s="15"/>
    </row>
    <row r="57" spans="1:53" s="12" customFormat="1" ht="20.100000000000001" customHeight="1" x14ac:dyDescent="0.3">
      <c r="B57" s="50" t="s">
        <v>42</v>
      </c>
      <c r="C57" s="45"/>
      <c r="D57" s="45"/>
      <c r="E57" s="45"/>
      <c r="F57" s="45"/>
      <c r="G57" s="45"/>
      <c r="H57" s="45"/>
      <c r="I57" s="45"/>
      <c r="J57" s="45"/>
      <c r="K57" s="45"/>
      <c r="L57" s="15"/>
    </row>
    <row r="58" spans="1:53" s="12" customFormat="1" ht="20.100000000000001" customHeight="1" x14ac:dyDescent="0.25">
      <c r="B58" s="44" t="s">
        <v>43</v>
      </c>
      <c r="C58" s="45">
        <v>18443</v>
      </c>
      <c r="D58" s="45">
        <v>0</v>
      </c>
      <c r="E58" s="45">
        <v>0</v>
      </c>
      <c r="F58" s="45">
        <v>881883</v>
      </c>
      <c r="G58" s="45">
        <v>288498</v>
      </c>
      <c r="H58" s="45">
        <v>0</v>
      </c>
      <c r="I58" s="45">
        <v>8140</v>
      </c>
      <c r="J58" s="45">
        <v>68430</v>
      </c>
      <c r="K58" s="45">
        <f t="shared" si="3"/>
        <v>1265394</v>
      </c>
      <c r="L58" s="15"/>
    </row>
    <row r="59" spans="1:53" s="12" customFormat="1" ht="20.100000000000001" customHeight="1" x14ac:dyDescent="0.3">
      <c r="B59" s="51" t="s">
        <v>112</v>
      </c>
      <c r="C59" s="52">
        <v>170435</v>
      </c>
      <c r="D59" s="52">
        <v>73703</v>
      </c>
      <c r="E59" s="52">
        <v>0</v>
      </c>
      <c r="F59" s="52">
        <v>50</v>
      </c>
      <c r="G59" s="52">
        <v>1033600</v>
      </c>
      <c r="H59" s="52">
        <v>63216</v>
      </c>
      <c r="I59" s="52">
        <v>576994</v>
      </c>
      <c r="J59" s="52">
        <v>1693</v>
      </c>
      <c r="K59" s="45">
        <f t="shared" si="3"/>
        <v>1919691</v>
      </c>
      <c r="L59" s="15"/>
    </row>
    <row r="60" spans="1:53" s="12" customFormat="1" ht="23.25" customHeight="1" x14ac:dyDescent="0.25">
      <c r="B60" s="44" t="s">
        <v>44</v>
      </c>
      <c r="C60" s="52">
        <v>747095</v>
      </c>
      <c r="D60" s="52">
        <v>85000</v>
      </c>
      <c r="E60" s="52">
        <v>3894959</v>
      </c>
      <c r="F60" s="52">
        <v>1201599</v>
      </c>
      <c r="G60" s="52">
        <v>371212</v>
      </c>
      <c r="H60" s="52">
        <v>16694336</v>
      </c>
      <c r="I60" s="52">
        <v>3420757</v>
      </c>
      <c r="J60" s="52">
        <v>2373303</v>
      </c>
      <c r="K60" s="45">
        <f t="shared" si="3"/>
        <v>28788261</v>
      </c>
      <c r="L60" s="15"/>
    </row>
    <row r="61" spans="1:53" s="12" customFormat="1" ht="20.100000000000001" customHeight="1" x14ac:dyDescent="0.3">
      <c r="B61" s="51" t="s">
        <v>113</v>
      </c>
      <c r="C61" s="52">
        <v>372378</v>
      </c>
      <c r="D61" s="52">
        <v>12327</v>
      </c>
      <c r="E61" s="52">
        <v>541671</v>
      </c>
      <c r="F61" s="52">
        <v>0</v>
      </c>
      <c r="G61" s="52">
        <v>0</v>
      </c>
      <c r="H61" s="52">
        <v>0</v>
      </c>
      <c r="I61" s="52">
        <v>327841</v>
      </c>
      <c r="J61" s="52">
        <v>223903</v>
      </c>
      <c r="K61" s="45">
        <f t="shared" si="3"/>
        <v>1478120</v>
      </c>
      <c r="L61" s="15"/>
    </row>
    <row r="62" spans="1:53" s="12" customFormat="1" ht="20.100000000000001" customHeight="1" x14ac:dyDescent="0.3">
      <c r="B62" s="44" t="s">
        <v>107</v>
      </c>
      <c r="C62" s="52">
        <v>3978393</v>
      </c>
      <c r="D62" s="52">
        <v>356419</v>
      </c>
      <c r="E62" s="52">
        <v>6932055</v>
      </c>
      <c r="F62" s="52">
        <v>0</v>
      </c>
      <c r="G62" s="52">
        <v>891029</v>
      </c>
      <c r="H62" s="52">
        <v>0</v>
      </c>
      <c r="I62" s="52">
        <v>76447447</v>
      </c>
      <c r="J62" s="52">
        <v>70796</v>
      </c>
      <c r="K62" s="45">
        <f t="shared" si="3"/>
        <v>88676139</v>
      </c>
      <c r="L62" s="15"/>
    </row>
    <row r="63" spans="1:53" s="12" customFormat="1" ht="21.75" customHeight="1" x14ac:dyDescent="0.25">
      <c r="B63" s="44" t="s">
        <v>45</v>
      </c>
      <c r="C63" s="52"/>
      <c r="D63" s="52"/>
      <c r="E63" s="52"/>
      <c r="F63" s="52"/>
      <c r="G63" s="52"/>
      <c r="H63" s="52"/>
      <c r="I63" s="52"/>
      <c r="J63" s="52"/>
      <c r="K63" s="45"/>
      <c r="L63" s="15"/>
    </row>
    <row r="64" spans="1:53" s="12" customFormat="1" ht="34.5" customHeight="1" x14ac:dyDescent="0.25">
      <c r="B64" s="44" t="s">
        <v>46</v>
      </c>
      <c r="C64" s="45">
        <v>0</v>
      </c>
      <c r="D64" s="45">
        <v>0</v>
      </c>
      <c r="E64" s="45">
        <v>0</v>
      </c>
      <c r="F64" s="45">
        <v>1000000</v>
      </c>
      <c r="G64" s="45">
        <v>0</v>
      </c>
      <c r="H64" s="45">
        <v>0</v>
      </c>
      <c r="I64" s="45">
        <v>0</v>
      </c>
      <c r="J64" s="45">
        <v>0</v>
      </c>
      <c r="K64" s="45">
        <f t="shared" si="3"/>
        <v>1000000</v>
      </c>
      <c r="L64" s="15"/>
    </row>
    <row r="65" spans="2:20" s="12" customFormat="1" ht="20.100000000000001" customHeight="1" x14ac:dyDescent="0.25">
      <c r="B65" s="44" t="s">
        <v>47</v>
      </c>
      <c r="C65" s="45">
        <v>550000</v>
      </c>
      <c r="D65" s="45">
        <v>0</v>
      </c>
      <c r="E65" s="45">
        <v>0</v>
      </c>
      <c r="F65" s="45">
        <v>5758284</v>
      </c>
      <c r="G65" s="45">
        <v>2835823</v>
      </c>
      <c r="H65" s="45">
        <v>5547760</v>
      </c>
      <c r="I65" s="45">
        <v>34732630</v>
      </c>
      <c r="J65" s="45">
        <v>5053607</v>
      </c>
      <c r="K65" s="45">
        <f t="shared" si="3"/>
        <v>54478104</v>
      </c>
      <c r="L65" s="15"/>
    </row>
    <row r="66" spans="2:20" s="12" customFormat="1" ht="20.100000000000001" customHeight="1" x14ac:dyDescent="0.3">
      <c r="B66" s="44" t="s">
        <v>108</v>
      </c>
      <c r="C66" s="52">
        <v>0</v>
      </c>
      <c r="D66" s="52">
        <v>0</v>
      </c>
      <c r="E66" s="52">
        <v>4875000</v>
      </c>
      <c r="F66" s="52">
        <v>0</v>
      </c>
      <c r="G66" s="52">
        <v>0</v>
      </c>
      <c r="H66" s="52">
        <v>0</v>
      </c>
      <c r="I66" s="52">
        <v>0</v>
      </c>
      <c r="J66" s="52">
        <v>2036634</v>
      </c>
      <c r="K66" s="45">
        <f t="shared" si="3"/>
        <v>6911634</v>
      </c>
      <c r="L66" s="15"/>
    </row>
    <row r="67" spans="2:20" s="12" customFormat="1" ht="20.100000000000001" customHeight="1" x14ac:dyDescent="0.3">
      <c r="B67" s="41" t="s">
        <v>48</v>
      </c>
      <c r="C67" s="45"/>
      <c r="D67" s="45"/>
      <c r="E67" s="45"/>
      <c r="F67" s="45"/>
      <c r="G67" s="45"/>
      <c r="H67" s="45"/>
      <c r="I67" s="45"/>
      <c r="J67" s="45"/>
      <c r="K67" s="45"/>
      <c r="L67" s="15"/>
    </row>
    <row r="68" spans="2:20" s="12" customFormat="1" ht="20.100000000000001" customHeight="1" x14ac:dyDescent="0.25">
      <c r="B68" s="53" t="s">
        <v>49</v>
      </c>
      <c r="C68" s="45">
        <v>1637335</v>
      </c>
      <c r="D68" s="45">
        <v>266974</v>
      </c>
      <c r="E68" s="45">
        <v>881305</v>
      </c>
      <c r="F68" s="45">
        <v>135344</v>
      </c>
      <c r="G68" s="45">
        <v>35560</v>
      </c>
      <c r="H68" s="45">
        <v>0</v>
      </c>
      <c r="I68" s="45">
        <v>3910343</v>
      </c>
      <c r="J68" s="45">
        <v>823329</v>
      </c>
      <c r="K68" s="45">
        <f t="shared" si="3"/>
        <v>7690190</v>
      </c>
      <c r="L68" s="15"/>
    </row>
    <row r="69" spans="2:20" s="12" customFormat="1" ht="20.100000000000001" customHeight="1" x14ac:dyDescent="0.25">
      <c r="B69" s="53" t="s">
        <v>50</v>
      </c>
      <c r="C69" s="45">
        <v>73829</v>
      </c>
      <c r="D69" s="45">
        <v>6468</v>
      </c>
      <c r="E69" s="45">
        <v>387547</v>
      </c>
      <c r="F69" s="45">
        <v>140499</v>
      </c>
      <c r="G69" s="45">
        <v>277540</v>
      </c>
      <c r="H69" s="45">
        <v>253779</v>
      </c>
      <c r="I69" s="45">
        <v>1785802</v>
      </c>
      <c r="J69" s="45">
        <v>251408</v>
      </c>
      <c r="K69" s="45">
        <f t="shared" si="3"/>
        <v>3176872</v>
      </c>
      <c r="L69" s="15"/>
    </row>
    <row r="70" spans="2:20" s="12" customFormat="1" ht="20.100000000000001" customHeight="1" x14ac:dyDescent="0.25">
      <c r="B70" s="53" t="s">
        <v>51</v>
      </c>
      <c r="C70" s="45">
        <v>1951563</v>
      </c>
      <c r="D70" s="45">
        <v>42056</v>
      </c>
      <c r="E70" s="45">
        <v>935788</v>
      </c>
      <c r="F70" s="45">
        <v>24152</v>
      </c>
      <c r="G70" s="45">
        <v>549664</v>
      </c>
      <c r="H70" s="45">
        <v>2481173</v>
      </c>
      <c r="I70" s="45">
        <v>1470864</v>
      </c>
      <c r="J70" s="45">
        <v>934856</v>
      </c>
      <c r="K70" s="45">
        <f t="shared" si="3"/>
        <v>8390116</v>
      </c>
      <c r="L70" s="15"/>
    </row>
    <row r="71" spans="2:20" s="12" customFormat="1" ht="20.100000000000001" customHeight="1" x14ac:dyDescent="0.25">
      <c r="B71" s="53" t="s">
        <v>52</v>
      </c>
      <c r="C71" s="45">
        <v>20432346</v>
      </c>
      <c r="D71" s="45">
        <v>667554</v>
      </c>
      <c r="E71" s="45">
        <v>494165</v>
      </c>
      <c r="F71" s="45">
        <v>1073204</v>
      </c>
      <c r="G71" s="45">
        <v>276240</v>
      </c>
      <c r="H71" s="45">
        <v>7892991</v>
      </c>
      <c r="I71" s="45">
        <v>12156712</v>
      </c>
      <c r="J71" s="45">
        <v>9178153</v>
      </c>
      <c r="K71" s="45">
        <f t="shared" si="3"/>
        <v>52171365</v>
      </c>
      <c r="L71" s="15"/>
    </row>
    <row r="72" spans="2:20" s="12" customFormat="1" ht="20.100000000000001" customHeight="1" x14ac:dyDescent="0.25">
      <c r="B72" s="47" t="s">
        <v>38</v>
      </c>
      <c r="C72" s="45">
        <v>6095905</v>
      </c>
      <c r="D72" s="45">
        <v>212689</v>
      </c>
      <c r="E72" s="45">
        <v>4224229</v>
      </c>
      <c r="F72" s="45">
        <v>440063</v>
      </c>
      <c r="G72" s="45">
        <v>278783</v>
      </c>
      <c r="H72" s="45">
        <v>2813</v>
      </c>
      <c r="I72" s="45">
        <v>8460554</v>
      </c>
      <c r="J72" s="45">
        <v>2894746</v>
      </c>
      <c r="K72" s="45">
        <f t="shared" si="3"/>
        <v>22609782</v>
      </c>
      <c r="L72" s="15"/>
      <c r="N72" s="16"/>
      <c r="O72" s="16"/>
      <c r="P72" s="16"/>
      <c r="Q72" s="16"/>
      <c r="R72" s="16"/>
      <c r="S72" s="16"/>
      <c r="T72" s="16"/>
    </row>
    <row r="73" spans="2:20" s="12" customFormat="1" ht="20.100000000000001" customHeight="1" thickBot="1" x14ac:dyDescent="0.35">
      <c r="B73" s="41" t="s">
        <v>53</v>
      </c>
      <c r="C73" s="48">
        <f>SUM(C56:C72)</f>
        <v>298562042</v>
      </c>
      <c r="D73" s="48">
        <f t="shared" ref="D73:K73" si="4">SUM(D56:D72)</f>
        <v>16849407</v>
      </c>
      <c r="E73" s="48">
        <f t="shared" si="4"/>
        <v>81384862</v>
      </c>
      <c r="F73" s="48">
        <f t="shared" si="4"/>
        <v>49778341</v>
      </c>
      <c r="G73" s="48">
        <f t="shared" si="4"/>
        <v>30873709</v>
      </c>
      <c r="H73" s="48">
        <f t="shared" si="4"/>
        <v>146314775</v>
      </c>
      <c r="I73" s="48">
        <f t="shared" si="4"/>
        <v>444603302</v>
      </c>
      <c r="J73" s="48">
        <f t="shared" si="4"/>
        <v>103182049</v>
      </c>
      <c r="K73" s="48">
        <f t="shared" si="4"/>
        <v>1171548487</v>
      </c>
      <c r="L73" s="15"/>
      <c r="N73" s="16"/>
      <c r="O73" s="16"/>
      <c r="P73" s="16"/>
      <c r="Q73" s="16"/>
      <c r="R73" s="19"/>
      <c r="S73" s="16"/>
      <c r="T73" s="16"/>
    </row>
    <row r="74" spans="2:20" s="12" customFormat="1" ht="20.100000000000001" customHeight="1" thickTop="1" x14ac:dyDescent="0.25">
      <c r="B74" s="44"/>
      <c r="C74" s="54"/>
      <c r="D74" s="42"/>
      <c r="E74" s="42"/>
      <c r="F74" s="42"/>
      <c r="G74" s="42"/>
      <c r="H74" s="42"/>
      <c r="I74" s="42"/>
      <c r="J74" s="42"/>
      <c r="K74" s="42"/>
      <c r="L74" s="15"/>
      <c r="N74" s="16"/>
      <c r="O74" s="16"/>
      <c r="P74" s="16"/>
      <c r="Q74" s="16"/>
      <c r="R74" s="16"/>
      <c r="S74" s="16"/>
      <c r="T74" s="16"/>
    </row>
    <row r="75" spans="2:20" s="12" customFormat="1" ht="19.5" customHeight="1" x14ac:dyDescent="0.3">
      <c r="B75" s="41" t="s">
        <v>54</v>
      </c>
      <c r="C75" s="55">
        <f>C53-C73</f>
        <v>52249308</v>
      </c>
      <c r="D75" s="55">
        <f t="shared" ref="D75:K75" si="5">D53-D73</f>
        <v>4187120</v>
      </c>
      <c r="E75" s="55">
        <f t="shared" si="5"/>
        <v>14604899</v>
      </c>
      <c r="F75" s="55">
        <f t="shared" si="5"/>
        <v>7834098</v>
      </c>
      <c r="G75" s="55">
        <f t="shared" si="5"/>
        <v>7856522</v>
      </c>
      <c r="H75" s="55">
        <f t="shared" si="5"/>
        <v>18994006</v>
      </c>
      <c r="I75" s="55">
        <f t="shared" si="5"/>
        <v>61123121</v>
      </c>
      <c r="J75" s="55">
        <f t="shared" si="5"/>
        <v>19130442</v>
      </c>
      <c r="K75" s="55">
        <f t="shared" si="5"/>
        <v>185979516</v>
      </c>
      <c r="L75" s="15"/>
      <c r="N75" s="16"/>
      <c r="O75" s="16"/>
      <c r="P75" s="16"/>
      <c r="Q75" s="16"/>
      <c r="R75" s="16"/>
      <c r="S75" s="16"/>
      <c r="T75" s="16"/>
    </row>
    <row r="76" spans="2:20" s="12" customFormat="1" ht="20.100000000000001" customHeight="1" x14ac:dyDescent="0.25">
      <c r="B76" s="44"/>
      <c r="C76" s="42"/>
      <c r="D76" s="42"/>
      <c r="E76" s="42"/>
      <c r="F76" s="42"/>
      <c r="G76" s="42"/>
      <c r="H76" s="42"/>
      <c r="I76" s="42"/>
      <c r="J76" s="42"/>
      <c r="K76" s="42"/>
      <c r="L76" s="15"/>
      <c r="N76" s="16"/>
      <c r="O76" s="16"/>
      <c r="P76" s="16"/>
      <c r="Q76" s="16"/>
      <c r="R76" s="16"/>
      <c r="S76" s="16"/>
      <c r="T76" s="16"/>
    </row>
    <row r="77" spans="2:20" s="12" customFormat="1" ht="20.100000000000001" customHeight="1" x14ac:dyDescent="0.3">
      <c r="B77" s="41" t="s">
        <v>55</v>
      </c>
      <c r="C77" s="42"/>
      <c r="D77" s="42"/>
      <c r="E77" s="42"/>
      <c r="F77" s="42"/>
      <c r="G77" s="42"/>
      <c r="H77" s="42"/>
      <c r="I77" s="42"/>
      <c r="J77" s="42"/>
      <c r="K77" s="42"/>
      <c r="L77" s="15"/>
      <c r="N77" s="15"/>
      <c r="O77" s="15"/>
      <c r="P77" s="15"/>
      <c r="Q77" s="15"/>
      <c r="R77" s="15"/>
      <c r="S77" s="15"/>
      <c r="T77" s="15"/>
    </row>
    <row r="78" spans="2:20" s="12" customFormat="1" ht="20.100000000000001" customHeight="1" x14ac:dyDescent="0.3">
      <c r="B78" s="41" t="s">
        <v>56</v>
      </c>
      <c r="C78" s="42"/>
      <c r="D78" s="42"/>
      <c r="E78" s="42"/>
      <c r="F78" s="42"/>
      <c r="G78" s="42"/>
      <c r="H78" s="42"/>
      <c r="I78" s="42"/>
      <c r="J78" s="42"/>
      <c r="K78" s="42"/>
      <c r="L78" s="15"/>
    </row>
    <row r="79" spans="2:20" s="12" customFormat="1" ht="20.100000000000001" customHeight="1" x14ac:dyDescent="0.25">
      <c r="B79" s="44" t="s">
        <v>57</v>
      </c>
      <c r="C79" s="45">
        <v>2927232</v>
      </c>
      <c r="D79" s="45">
        <v>207609</v>
      </c>
      <c r="E79" s="45">
        <v>8465258</v>
      </c>
      <c r="F79" s="45">
        <v>2377685</v>
      </c>
      <c r="G79" s="45">
        <v>1732888</v>
      </c>
      <c r="H79" s="45">
        <v>4511000</v>
      </c>
      <c r="I79" s="45">
        <v>6465730</v>
      </c>
      <c r="J79" s="45">
        <v>8400000</v>
      </c>
      <c r="K79" s="45">
        <f t="shared" ref="K79:K89" si="6">SUM(C79:J79)</f>
        <v>35087402</v>
      </c>
      <c r="L79" s="15"/>
    </row>
    <row r="80" spans="2:20" s="12" customFormat="1" ht="19.5" customHeight="1" x14ac:dyDescent="0.25">
      <c r="B80" s="44" t="s">
        <v>58</v>
      </c>
      <c r="C80" s="45">
        <v>0</v>
      </c>
      <c r="D80" s="45">
        <v>0</v>
      </c>
      <c r="E80" s="45">
        <v>0</v>
      </c>
      <c r="F80" s="45">
        <v>1186497</v>
      </c>
      <c r="G80" s="45">
        <v>0</v>
      </c>
      <c r="H80" s="45">
        <v>0</v>
      </c>
      <c r="I80" s="45">
        <v>0</v>
      </c>
      <c r="J80" s="45">
        <v>0</v>
      </c>
      <c r="K80" s="45">
        <f t="shared" si="6"/>
        <v>1186497</v>
      </c>
      <c r="L80" s="15"/>
    </row>
    <row r="81" spans="2:12" s="12" customFormat="1" ht="20.100000000000001" customHeight="1" x14ac:dyDescent="0.25">
      <c r="B81" s="44" t="s">
        <v>59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f t="shared" si="6"/>
        <v>0</v>
      </c>
      <c r="L81" s="15"/>
    </row>
    <row r="82" spans="2:12" s="12" customFormat="1" ht="20.100000000000001" customHeight="1" x14ac:dyDescent="0.3">
      <c r="B82" s="41" t="s">
        <v>60</v>
      </c>
      <c r="C82" s="45"/>
      <c r="D82" s="45"/>
      <c r="E82" s="45"/>
      <c r="F82" s="45"/>
      <c r="G82" s="45"/>
      <c r="H82" s="45"/>
      <c r="I82" s="45"/>
      <c r="J82" s="45"/>
      <c r="K82" s="45"/>
      <c r="L82" s="15"/>
    </row>
    <row r="83" spans="2:12" s="12" customFormat="1" ht="20.100000000000001" customHeight="1" x14ac:dyDescent="0.25">
      <c r="B83" s="44" t="s">
        <v>61</v>
      </c>
      <c r="C83" s="45">
        <v>2930616</v>
      </c>
      <c r="D83" s="45">
        <v>207609</v>
      </c>
      <c r="E83" s="45">
        <v>2646667</v>
      </c>
      <c r="F83" s="45">
        <v>1077579</v>
      </c>
      <c r="G83" s="45">
        <v>846026</v>
      </c>
      <c r="H83" s="45">
        <v>7600000</v>
      </c>
      <c r="I83" s="45">
        <v>6512634</v>
      </c>
      <c r="J83" s="45">
        <v>2025483</v>
      </c>
      <c r="K83" s="45">
        <f t="shared" si="6"/>
        <v>23846614</v>
      </c>
      <c r="L83" s="15"/>
    </row>
    <row r="84" spans="2:12" s="12" customFormat="1" ht="20.100000000000001" customHeight="1" x14ac:dyDescent="0.25">
      <c r="B84" s="44" t="s">
        <v>62</v>
      </c>
      <c r="C84" s="45">
        <v>28101341</v>
      </c>
      <c r="D84" s="45">
        <v>1528592</v>
      </c>
      <c r="E84" s="45">
        <v>2616163</v>
      </c>
      <c r="F84" s="45">
        <v>1894630</v>
      </c>
      <c r="G84" s="45">
        <v>3215442</v>
      </c>
      <c r="H84" s="45">
        <v>2429000</v>
      </c>
      <c r="I84" s="45">
        <v>35650000</v>
      </c>
      <c r="J84" s="45">
        <v>3088063</v>
      </c>
      <c r="K84" s="45">
        <f t="shared" si="6"/>
        <v>78523231</v>
      </c>
      <c r="L84" s="15"/>
    </row>
    <row r="85" spans="2:12" s="12" customFormat="1" ht="20.100000000000001" customHeight="1" x14ac:dyDescent="0.25">
      <c r="B85" s="44" t="s">
        <v>63</v>
      </c>
      <c r="C85" s="45">
        <v>180767</v>
      </c>
      <c r="D85" s="45">
        <v>2819</v>
      </c>
      <c r="E85" s="45">
        <v>19329</v>
      </c>
      <c r="F85" s="45">
        <v>254949</v>
      </c>
      <c r="G85" s="45">
        <v>671529</v>
      </c>
      <c r="H85" s="45">
        <v>670590</v>
      </c>
      <c r="I85" s="45">
        <v>1047660</v>
      </c>
      <c r="J85" s="45">
        <v>160958</v>
      </c>
      <c r="K85" s="45">
        <f t="shared" si="6"/>
        <v>3008601</v>
      </c>
      <c r="L85" s="15"/>
    </row>
    <row r="86" spans="2:12" s="12" customFormat="1" ht="20.100000000000001" customHeight="1" x14ac:dyDescent="0.25">
      <c r="B86" s="44" t="s">
        <v>64</v>
      </c>
      <c r="C86" s="45">
        <v>0</v>
      </c>
      <c r="D86" s="45">
        <v>0</v>
      </c>
      <c r="E86" s="45">
        <v>0</v>
      </c>
      <c r="F86" s="66">
        <v>-84172</v>
      </c>
      <c r="G86" s="45">
        <v>0</v>
      </c>
      <c r="H86" s="45">
        <v>0</v>
      </c>
      <c r="I86" s="45">
        <v>300565</v>
      </c>
      <c r="J86" s="45">
        <v>0</v>
      </c>
      <c r="K86" s="45">
        <f t="shared" si="6"/>
        <v>216393</v>
      </c>
      <c r="L86" s="15"/>
    </row>
    <row r="87" spans="2:12" s="12" customFormat="1" ht="20.100000000000001" customHeight="1" x14ac:dyDescent="0.25">
      <c r="B87" s="44" t="s">
        <v>65</v>
      </c>
      <c r="C87" s="45">
        <v>12287042</v>
      </c>
      <c r="D87" s="45">
        <v>304980</v>
      </c>
      <c r="E87" s="45">
        <v>951298</v>
      </c>
      <c r="F87" s="45">
        <v>654893</v>
      </c>
      <c r="G87" s="45">
        <v>295504</v>
      </c>
      <c r="H87" s="45">
        <v>1349526</v>
      </c>
      <c r="I87" s="45">
        <v>4361194</v>
      </c>
      <c r="J87" s="45">
        <v>4934166</v>
      </c>
      <c r="K87" s="45">
        <f t="shared" si="6"/>
        <v>25138603</v>
      </c>
      <c r="L87" s="15"/>
    </row>
    <row r="88" spans="2:12" s="12" customFormat="1" ht="20.100000000000001" customHeight="1" x14ac:dyDescent="0.25">
      <c r="B88" s="44" t="s">
        <v>66</v>
      </c>
      <c r="C88" s="45">
        <v>4007918</v>
      </c>
      <c r="D88" s="45">
        <v>1465204</v>
      </c>
      <c r="E88" s="66">
        <v>-146671</v>
      </c>
      <c r="F88" s="45">
        <v>294600</v>
      </c>
      <c r="G88" s="45">
        <v>790579</v>
      </c>
      <c r="H88" s="45">
        <v>2795912</v>
      </c>
      <c r="I88" s="45">
        <v>1079794</v>
      </c>
      <c r="J88" s="45">
        <v>0</v>
      </c>
      <c r="K88" s="45">
        <f t="shared" si="6"/>
        <v>10287336</v>
      </c>
      <c r="L88" s="15"/>
    </row>
    <row r="89" spans="2:12" s="12" customFormat="1" ht="20.100000000000001" customHeight="1" x14ac:dyDescent="0.25">
      <c r="B89" s="44" t="s">
        <v>67</v>
      </c>
      <c r="C89" s="45">
        <v>1814392</v>
      </c>
      <c r="D89" s="45">
        <v>470307</v>
      </c>
      <c r="E89" s="45">
        <v>52855</v>
      </c>
      <c r="F89" s="45">
        <v>177437</v>
      </c>
      <c r="G89" s="45">
        <v>304554</v>
      </c>
      <c r="H89" s="66">
        <v>-362022</v>
      </c>
      <c r="I89" s="45">
        <v>5705544</v>
      </c>
      <c r="J89" s="45">
        <v>521772</v>
      </c>
      <c r="K89" s="45">
        <f t="shared" si="6"/>
        <v>8684839</v>
      </c>
      <c r="L89" s="15"/>
    </row>
    <row r="90" spans="2:12" s="12" customFormat="1" ht="20.100000000000001" customHeight="1" thickBot="1" x14ac:dyDescent="0.35">
      <c r="B90" s="41" t="s">
        <v>68</v>
      </c>
      <c r="C90" s="48">
        <f>SUM(C79:C89)</f>
        <v>52249308</v>
      </c>
      <c r="D90" s="48">
        <f t="shared" ref="D90:K90" si="7">SUM(D79:D89)</f>
        <v>4187120</v>
      </c>
      <c r="E90" s="48">
        <f t="shared" si="7"/>
        <v>14604899</v>
      </c>
      <c r="F90" s="48">
        <f t="shared" si="7"/>
        <v>7834098</v>
      </c>
      <c r="G90" s="48">
        <f t="shared" si="7"/>
        <v>7856522</v>
      </c>
      <c r="H90" s="48">
        <f t="shared" si="7"/>
        <v>18994006</v>
      </c>
      <c r="I90" s="48">
        <f t="shared" si="7"/>
        <v>61123121</v>
      </c>
      <c r="J90" s="48">
        <f t="shared" si="7"/>
        <v>19130442</v>
      </c>
      <c r="K90" s="48">
        <f t="shared" si="7"/>
        <v>185979516</v>
      </c>
      <c r="L90" s="15"/>
    </row>
    <row r="91" spans="2:12" s="12" customFormat="1" ht="20.100000000000001" customHeight="1" thickTop="1" x14ac:dyDescent="0.25"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15"/>
    </row>
    <row r="92" spans="2:12" s="12" customFormat="1" ht="20.100000000000001" customHeight="1" x14ac:dyDescent="0.3">
      <c r="B92" s="41" t="s">
        <v>69</v>
      </c>
      <c r="C92" s="42"/>
      <c r="D92" s="42"/>
      <c r="E92" s="42"/>
      <c r="F92" s="42"/>
      <c r="G92" s="42"/>
      <c r="H92" s="42"/>
      <c r="I92" s="42"/>
      <c r="J92" s="42"/>
      <c r="K92" s="42"/>
      <c r="L92" s="15"/>
    </row>
    <row r="93" spans="2:12" s="12" customFormat="1" ht="20.100000000000001" customHeight="1" x14ac:dyDescent="0.25">
      <c r="B93" s="44" t="s">
        <v>70</v>
      </c>
      <c r="C93" s="45">
        <v>23854013</v>
      </c>
      <c r="D93" s="45">
        <v>1346040</v>
      </c>
      <c r="E93" s="45">
        <v>25689971</v>
      </c>
      <c r="F93" s="45">
        <v>5024862</v>
      </c>
      <c r="G93" s="45">
        <v>2607155</v>
      </c>
      <c r="H93" s="45">
        <v>6375221</v>
      </c>
      <c r="I93" s="45">
        <v>89897941</v>
      </c>
      <c r="J93" s="45">
        <v>15015261</v>
      </c>
      <c r="K93" s="45">
        <f t="shared" ref="K93:K107" si="8">SUM(C93:J93)</f>
        <v>169810464</v>
      </c>
      <c r="L93" s="15"/>
    </row>
    <row r="94" spans="2:12" s="12" customFormat="1" ht="20.100000000000001" customHeight="1" x14ac:dyDescent="0.25">
      <c r="B94" s="44" t="s">
        <v>71</v>
      </c>
      <c r="C94" s="45">
        <v>0</v>
      </c>
      <c r="D94" s="45">
        <v>0</v>
      </c>
      <c r="E94" s="45">
        <v>906500</v>
      </c>
      <c r="F94" s="45">
        <v>315512</v>
      </c>
      <c r="G94" s="45">
        <v>75534</v>
      </c>
      <c r="H94" s="45">
        <v>0</v>
      </c>
      <c r="I94" s="45">
        <v>2226369</v>
      </c>
      <c r="J94" s="45">
        <v>12917</v>
      </c>
      <c r="K94" s="45">
        <f t="shared" si="8"/>
        <v>3536832</v>
      </c>
      <c r="L94" s="15"/>
    </row>
    <row r="95" spans="2:12" s="12" customFormat="1" ht="20.100000000000001" customHeight="1" x14ac:dyDescent="0.25">
      <c r="B95" s="44" t="s">
        <v>72</v>
      </c>
      <c r="C95" s="45">
        <v>23854013</v>
      </c>
      <c r="D95" s="45">
        <v>1346040</v>
      </c>
      <c r="E95" s="45">
        <v>24783471</v>
      </c>
      <c r="F95" s="45">
        <v>4709350</v>
      </c>
      <c r="G95" s="45">
        <v>2531621</v>
      </c>
      <c r="H95" s="45">
        <v>6375221</v>
      </c>
      <c r="I95" s="45">
        <v>87671572</v>
      </c>
      <c r="J95" s="45">
        <v>15002344</v>
      </c>
      <c r="K95" s="45">
        <f t="shared" si="8"/>
        <v>166273632</v>
      </c>
      <c r="L95" s="15"/>
    </row>
    <row r="96" spans="2:12" ht="18.95" customHeight="1" x14ac:dyDescent="0.25">
      <c r="B96" s="44" t="s">
        <v>73</v>
      </c>
      <c r="C96" s="45">
        <v>113480130</v>
      </c>
      <c r="D96" s="45">
        <v>7562082</v>
      </c>
      <c r="E96" s="45">
        <v>27764244</v>
      </c>
      <c r="F96" s="45">
        <v>22434031</v>
      </c>
      <c r="G96" s="45">
        <v>10753141</v>
      </c>
      <c r="H96" s="45">
        <v>53940221</v>
      </c>
      <c r="I96" s="45">
        <v>122488687</v>
      </c>
      <c r="J96" s="45">
        <v>39148587</v>
      </c>
      <c r="K96" s="45">
        <f t="shared" si="8"/>
        <v>397571123</v>
      </c>
      <c r="L96" s="15"/>
    </row>
    <row r="97" spans="1:12" s="12" customFormat="1" ht="21" customHeight="1" x14ac:dyDescent="0.25">
      <c r="B97" s="44" t="s">
        <v>74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f t="shared" si="8"/>
        <v>0</v>
      </c>
      <c r="L97" s="15"/>
    </row>
    <row r="98" spans="1:12" s="20" customFormat="1" ht="17.25" customHeight="1" x14ac:dyDescent="0.25">
      <c r="B98" s="44" t="s">
        <v>75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439738</v>
      </c>
      <c r="K98" s="45">
        <f t="shared" si="8"/>
        <v>439738</v>
      </c>
      <c r="L98" s="15"/>
    </row>
    <row r="99" spans="1:12" s="20" customFormat="1" ht="18" customHeight="1" x14ac:dyDescent="0.25">
      <c r="B99" s="44" t="s">
        <v>76</v>
      </c>
      <c r="C99" s="45">
        <v>220000</v>
      </c>
      <c r="D99" s="45">
        <v>0</v>
      </c>
      <c r="E99" s="45">
        <v>0</v>
      </c>
      <c r="F99" s="45">
        <v>0</v>
      </c>
      <c r="G99" s="45">
        <v>0</v>
      </c>
      <c r="H99" s="45">
        <v>737197</v>
      </c>
      <c r="I99" s="45">
        <v>1609609</v>
      </c>
      <c r="J99" s="45">
        <v>583975</v>
      </c>
      <c r="K99" s="45">
        <f t="shared" si="8"/>
        <v>3150781</v>
      </c>
      <c r="L99" s="15"/>
    </row>
    <row r="100" spans="1:12" s="20" customFormat="1" ht="18" customHeight="1" x14ac:dyDescent="0.25">
      <c r="B100" s="44" t="s">
        <v>77</v>
      </c>
      <c r="C100" s="45">
        <v>2847965</v>
      </c>
      <c r="D100" s="45">
        <v>83648</v>
      </c>
      <c r="E100" s="45">
        <v>549612</v>
      </c>
      <c r="F100" s="45">
        <v>382882</v>
      </c>
      <c r="G100" s="45">
        <v>83170</v>
      </c>
      <c r="H100" s="45">
        <v>915350</v>
      </c>
      <c r="I100" s="45">
        <v>30380387</v>
      </c>
      <c r="J100" s="45">
        <v>1015337</v>
      </c>
      <c r="K100" s="45">
        <f t="shared" si="8"/>
        <v>36258351</v>
      </c>
      <c r="L100" s="15"/>
    </row>
    <row r="101" spans="1:12" s="20" customFormat="1" ht="18" customHeight="1" x14ac:dyDescent="0.25">
      <c r="B101" s="44" t="s">
        <v>78</v>
      </c>
      <c r="C101" s="45">
        <v>30652380</v>
      </c>
      <c r="D101" s="45">
        <v>7481782</v>
      </c>
      <c r="E101" s="45">
        <v>10605255</v>
      </c>
      <c r="F101" s="45">
        <v>33243</v>
      </c>
      <c r="G101" s="45">
        <v>1436058</v>
      </c>
      <c r="H101" s="45">
        <v>964215</v>
      </c>
      <c r="I101" s="45">
        <v>4034599</v>
      </c>
      <c r="J101" s="45">
        <v>46355</v>
      </c>
      <c r="K101" s="45">
        <f t="shared" si="8"/>
        <v>55253887</v>
      </c>
      <c r="L101" s="15"/>
    </row>
    <row r="102" spans="1:12" s="20" customFormat="1" ht="18" customHeight="1" x14ac:dyDescent="0.25">
      <c r="B102" s="44" t="s">
        <v>79</v>
      </c>
      <c r="C102" s="45">
        <v>13256558</v>
      </c>
      <c r="D102" s="45">
        <v>1112743</v>
      </c>
      <c r="E102" s="45">
        <v>1377435</v>
      </c>
      <c r="F102" s="45">
        <v>5602085</v>
      </c>
      <c r="G102" s="45">
        <v>6556649</v>
      </c>
      <c r="H102" s="45">
        <v>3069430</v>
      </c>
      <c r="I102" s="45">
        <v>39004252</v>
      </c>
      <c r="J102" s="45">
        <v>4981361</v>
      </c>
      <c r="K102" s="45">
        <f t="shared" si="8"/>
        <v>74960513</v>
      </c>
      <c r="L102" s="15"/>
    </row>
    <row r="103" spans="1:12" s="20" customFormat="1" ht="18" customHeight="1" x14ac:dyDescent="0.25">
      <c r="B103" s="44" t="s">
        <v>80</v>
      </c>
      <c r="C103" s="45">
        <v>7467247</v>
      </c>
      <c r="D103" s="45">
        <v>207609</v>
      </c>
      <c r="E103" s="45">
        <v>16419439</v>
      </c>
      <c r="F103" s="45">
        <v>3599565</v>
      </c>
      <c r="G103" s="45">
        <v>1818207</v>
      </c>
      <c r="H103" s="45">
        <v>2524469</v>
      </c>
      <c r="I103" s="45">
        <v>18310262</v>
      </c>
      <c r="J103" s="45">
        <v>10234356</v>
      </c>
      <c r="K103" s="45">
        <f t="shared" si="8"/>
        <v>60581154</v>
      </c>
      <c r="L103" s="15"/>
    </row>
    <row r="104" spans="1:12" ht="18.75" x14ac:dyDescent="0.25">
      <c r="B104" s="44" t="s">
        <v>81</v>
      </c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2" ht="36.75" customHeight="1" x14ac:dyDescent="0.25">
      <c r="A105" s="12"/>
      <c r="B105" s="44" t="s">
        <v>82</v>
      </c>
      <c r="C105" s="45">
        <v>1632936</v>
      </c>
      <c r="D105" s="45">
        <v>0</v>
      </c>
      <c r="E105" s="45">
        <v>837790</v>
      </c>
      <c r="F105" s="45">
        <v>631292</v>
      </c>
      <c r="G105" s="45">
        <v>141012</v>
      </c>
      <c r="H105" s="45">
        <v>920460</v>
      </c>
      <c r="I105" s="45">
        <v>3638838</v>
      </c>
      <c r="J105" s="45">
        <v>1445938</v>
      </c>
      <c r="K105" s="45">
        <f t="shared" si="8"/>
        <v>9248266</v>
      </c>
      <c r="L105" s="12"/>
    </row>
    <row r="106" spans="1:12" ht="32.25" customHeight="1" x14ac:dyDescent="0.25">
      <c r="A106" s="12"/>
      <c r="B106" s="44" t="s">
        <v>83</v>
      </c>
      <c r="C106" s="45">
        <v>2674162</v>
      </c>
      <c r="D106" s="45">
        <v>27458</v>
      </c>
      <c r="E106" s="45">
        <v>743030</v>
      </c>
      <c r="F106" s="45">
        <v>647036</v>
      </c>
      <c r="G106" s="45">
        <v>210016</v>
      </c>
      <c r="H106" s="45">
        <v>1318947</v>
      </c>
      <c r="I106" s="45">
        <v>4287288</v>
      </c>
      <c r="J106" s="45">
        <v>865261</v>
      </c>
      <c r="K106" s="45">
        <f t="shared" si="8"/>
        <v>10773198</v>
      </c>
      <c r="L106" s="20"/>
    </row>
    <row r="107" spans="1:12" ht="18.75" x14ac:dyDescent="0.25">
      <c r="A107" s="12"/>
      <c r="B107" s="44" t="s">
        <v>84</v>
      </c>
      <c r="C107" s="52">
        <v>0</v>
      </c>
      <c r="D107" s="52">
        <v>0</v>
      </c>
      <c r="E107" s="52">
        <v>0</v>
      </c>
      <c r="F107" s="52">
        <v>0</v>
      </c>
      <c r="G107" s="52">
        <v>1100</v>
      </c>
      <c r="H107" s="52">
        <v>288685</v>
      </c>
      <c r="I107" s="52">
        <v>0</v>
      </c>
      <c r="J107" s="52">
        <v>5452</v>
      </c>
      <c r="K107" s="45">
        <f t="shared" si="8"/>
        <v>295237</v>
      </c>
      <c r="L107" s="20"/>
    </row>
    <row r="108" spans="1:12" ht="24" customHeight="1" x14ac:dyDescent="0.25">
      <c r="A108" s="12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20"/>
    </row>
    <row r="109" spans="1:12" ht="18.75" x14ac:dyDescent="0.25">
      <c r="A109" s="12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20"/>
    </row>
    <row r="110" spans="1:12" ht="18" x14ac:dyDescent="0.25">
      <c r="A110" s="12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ht="20.25" x14ac:dyDescent="0.3">
      <c r="A111" s="12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20"/>
    </row>
    <row r="112" spans="1:12" ht="18" x14ac:dyDescent="0.25">
      <c r="A112" s="12"/>
    </row>
    <row r="113" spans="1:11" ht="20.25" x14ac:dyDescent="0.25">
      <c r="A113" s="12"/>
      <c r="B113" s="71" t="s">
        <v>85</v>
      </c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1:11" ht="20.25" x14ac:dyDescent="0.25">
      <c r="A114" s="12"/>
      <c r="B114" s="71" t="s">
        <v>116</v>
      </c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20.25" x14ac:dyDescent="0.3">
      <c r="A115" s="12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20.25" x14ac:dyDescent="0.3">
      <c r="A116" s="12"/>
      <c r="B116" s="22" t="s">
        <v>86</v>
      </c>
      <c r="C116" s="21"/>
      <c r="D116" s="21"/>
      <c r="E116" s="21"/>
      <c r="F116" s="21"/>
      <c r="G116" s="21"/>
      <c r="H116" s="21"/>
      <c r="I116" s="21"/>
      <c r="J116" s="23" t="s">
        <v>87</v>
      </c>
      <c r="K116" s="23"/>
    </row>
    <row r="117" spans="1:11" ht="20.25" x14ac:dyDescent="0.3">
      <c r="A117" s="12"/>
      <c r="B117" s="24"/>
      <c r="C117" s="21"/>
      <c r="D117" s="21"/>
      <c r="E117" s="21"/>
      <c r="F117" s="21"/>
      <c r="G117" s="21"/>
      <c r="H117" s="21"/>
      <c r="I117" s="21"/>
      <c r="J117" s="21"/>
      <c r="K117" s="25"/>
    </row>
    <row r="118" spans="1:11" ht="20.25" x14ac:dyDescent="0.3">
      <c r="A118" s="12"/>
      <c r="B118" s="26" t="s">
        <v>88</v>
      </c>
      <c r="C118" s="21"/>
      <c r="D118" s="26" t="s">
        <v>89</v>
      </c>
      <c r="E118" s="26"/>
      <c r="F118" s="26"/>
      <c r="G118" s="26"/>
      <c r="H118" s="26"/>
      <c r="I118" s="25"/>
      <c r="J118" s="28">
        <v>43039</v>
      </c>
    </row>
    <row r="119" spans="1:11" ht="20.25" x14ac:dyDescent="0.3">
      <c r="A119" s="12"/>
      <c r="B119" s="26"/>
      <c r="C119" s="21"/>
      <c r="D119" s="26"/>
      <c r="E119" s="26"/>
      <c r="F119" s="26"/>
      <c r="G119" s="26"/>
      <c r="H119" s="26"/>
      <c r="I119" s="25"/>
      <c r="J119" s="25"/>
    </row>
    <row r="120" spans="1:11" ht="20.25" x14ac:dyDescent="0.3">
      <c r="A120" s="12"/>
      <c r="B120" s="26" t="s">
        <v>90</v>
      </c>
      <c r="C120" s="21"/>
      <c r="D120" s="26" t="s">
        <v>91</v>
      </c>
      <c r="E120" s="26"/>
      <c r="F120" s="26"/>
      <c r="G120" s="26"/>
      <c r="H120" s="26"/>
      <c r="I120" s="25"/>
      <c r="J120" s="28">
        <v>43100</v>
      </c>
    </row>
    <row r="121" spans="1:11" ht="20.25" x14ac:dyDescent="0.3">
      <c r="A121" s="12"/>
      <c r="B121" s="26"/>
      <c r="C121" s="21"/>
      <c r="D121" s="26"/>
      <c r="E121" s="26"/>
      <c r="F121" s="26"/>
      <c r="G121" s="26"/>
      <c r="H121" s="26"/>
      <c r="I121" s="25"/>
      <c r="J121" s="25"/>
    </row>
    <row r="122" spans="1:11" ht="20.25" x14ac:dyDescent="0.3">
      <c r="A122" s="12"/>
      <c r="B122" s="26" t="s">
        <v>92</v>
      </c>
      <c r="C122" s="21"/>
      <c r="D122" s="26" t="s">
        <v>93</v>
      </c>
      <c r="E122" s="26"/>
      <c r="F122" s="26"/>
      <c r="G122" s="26"/>
      <c r="H122" s="26"/>
      <c r="I122" s="25"/>
      <c r="J122" s="28">
        <v>36464</v>
      </c>
    </row>
    <row r="123" spans="1:11" ht="20.25" x14ac:dyDescent="0.3">
      <c r="A123" s="12"/>
      <c r="B123" s="26"/>
      <c r="C123" s="29"/>
      <c r="D123" s="26"/>
      <c r="E123" s="26"/>
      <c r="F123" s="26"/>
      <c r="G123" s="26"/>
      <c r="H123" s="26"/>
      <c r="I123" s="25"/>
      <c r="J123" s="28"/>
    </row>
    <row r="124" spans="1:11" ht="20.25" x14ac:dyDescent="0.3">
      <c r="A124" s="12"/>
      <c r="B124" s="26" t="s">
        <v>94</v>
      </c>
      <c r="C124" s="29"/>
      <c r="D124" s="26" t="s">
        <v>95</v>
      </c>
      <c r="E124" s="26"/>
      <c r="F124" s="26"/>
      <c r="G124" s="26"/>
      <c r="H124" s="26"/>
      <c r="I124" s="25"/>
      <c r="J124" s="28">
        <v>43100</v>
      </c>
    </row>
    <row r="125" spans="1:11" ht="20.25" x14ac:dyDescent="0.3">
      <c r="A125" s="12"/>
      <c r="B125" s="26"/>
      <c r="C125" s="29"/>
      <c r="D125" s="26"/>
      <c r="E125" s="26"/>
      <c r="F125" s="26"/>
      <c r="G125" s="26"/>
      <c r="H125" s="26"/>
      <c r="I125" s="25"/>
      <c r="J125" s="28"/>
    </row>
    <row r="126" spans="1:11" ht="20.25" x14ac:dyDescent="0.3">
      <c r="A126" s="12"/>
      <c r="B126" s="26" t="s">
        <v>115</v>
      </c>
      <c r="C126" s="29"/>
      <c r="D126" s="26" t="s">
        <v>117</v>
      </c>
      <c r="E126" s="26"/>
      <c r="F126" s="26"/>
      <c r="G126" s="26"/>
      <c r="H126" s="26"/>
      <c r="I126" s="25"/>
      <c r="J126" s="28">
        <v>42825</v>
      </c>
    </row>
    <row r="127" spans="1:11" ht="20.25" x14ac:dyDescent="0.3">
      <c r="A127" s="12"/>
      <c r="B127" s="26"/>
      <c r="C127" s="29"/>
      <c r="D127" s="26"/>
      <c r="E127" s="26"/>
      <c r="F127" s="26"/>
      <c r="G127" s="26"/>
      <c r="H127" s="26"/>
      <c r="I127" s="25"/>
      <c r="J127" s="28"/>
    </row>
    <row r="128" spans="1:11" ht="20.25" x14ac:dyDescent="0.3">
      <c r="A128" s="12"/>
      <c r="B128" s="26" t="s">
        <v>114</v>
      </c>
      <c r="C128" s="29"/>
      <c r="D128" s="26" t="s">
        <v>109</v>
      </c>
      <c r="E128" s="26"/>
      <c r="F128" s="26"/>
      <c r="G128" s="26"/>
      <c r="H128" s="26"/>
      <c r="I128" s="25"/>
      <c r="J128" s="28">
        <v>42825</v>
      </c>
    </row>
    <row r="129" spans="1:36" ht="20.25" x14ac:dyDescent="0.3">
      <c r="A129" s="12"/>
      <c r="B129" s="26"/>
      <c r="C129" s="29"/>
      <c r="D129" s="26"/>
      <c r="E129" s="26"/>
      <c r="F129" s="26"/>
      <c r="G129" s="26"/>
      <c r="H129" s="26"/>
      <c r="I129" s="25"/>
      <c r="J129" s="28"/>
    </row>
    <row r="130" spans="1:36" ht="48" customHeight="1" x14ac:dyDescent="0.3">
      <c r="A130" s="31">
        <v>1</v>
      </c>
      <c r="B130" s="26" t="s">
        <v>96</v>
      </c>
      <c r="C130" s="29"/>
      <c r="D130" s="26" t="s">
        <v>97</v>
      </c>
      <c r="E130" s="26"/>
      <c r="F130" s="26"/>
      <c r="G130" s="26"/>
      <c r="H130" s="26"/>
      <c r="I130" s="25"/>
      <c r="J130" s="28">
        <v>43008</v>
      </c>
    </row>
    <row r="131" spans="1:36" ht="20.25" x14ac:dyDescent="0.3">
      <c r="A131" s="12"/>
      <c r="B131" s="26"/>
      <c r="C131" s="29"/>
      <c r="D131" s="26"/>
      <c r="E131" s="26"/>
      <c r="F131" s="26"/>
      <c r="G131" s="26"/>
      <c r="H131" s="26"/>
      <c r="I131" s="25"/>
      <c r="J131" s="28"/>
    </row>
    <row r="132" spans="1:36" ht="21.75" customHeight="1" x14ac:dyDescent="0.3">
      <c r="A132" s="32">
        <v>2</v>
      </c>
      <c r="B132" s="26" t="s">
        <v>98</v>
      </c>
      <c r="C132" s="29"/>
      <c r="D132" s="26" t="s">
        <v>99</v>
      </c>
      <c r="E132" s="26"/>
      <c r="F132" s="26"/>
      <c r="G132" s="26"/>
      <c r="H132" s="26"/>
      <c r="I132" s="25"/>
      <c r="J132" s="28">
        <v>43100</v>
      </c>
    </row>
    <row r="133" spans="1:36" ht="21" x14ac:dyDescent="0.35">
      <c r="A133" s="12"/>
      <c r="B133" s="26"/>
      <c r="C133" s="29"/>
      <c r="D133" s="26"/>
      <c r="E133" s="26"/>
      <c r="F133" s="26"/>
      <c r="G133" s="26"/>
      <c r="H133" s="26"/>
      <c r="I133" s="25"/>
      <c r="J133" s="27"/>
      <c r="K133" s="28"/>
    </row>
    <row r="134" spans="1:36" ht="21" x14ac:dyDescent="0.35">
      <c r="A134" s="32">
        <v>3</v>
      </c>
      <c r="B134" s="26"/>
      <c r="C134" s="29"/>
      <c r="D134" s="26"/>
      <c r="E134" s="26"/>
      <c r="F134" s="26"/>
      <c r="G134" s="26"/>
      <c r="H134" s="26"/>
      <c r="I134" s="25"/>
      <c r="J134" s="27"/>
      <c r="K134" s="28"/>
    </row>
    <row r="135" spans="1:36" ht="21" x14ac:dyDescent="0.35">
      <c r="A135" s="12"/>
      <c r="B135" s="26"/>
      <c r="C135" s="29"/>
      <c r="D135" s="26"/>
      <c r="E135" s="26"/>
      <c r="F135" s="26"/>
      <c r="G135" s="26"/>
      <c r="H135" s="26"/>
      <c r="I135" s="25"/>
      <c r="J135" s="27"/>
      <c r="K135" s="28"/>
    </row>
    <row r="136" spans="1:36" ht="45" customHeight="1" x14ac:dyDescent="0.35">
      <c r="A136" s="31">
        <v>4</v>
      </c>
      <c r="B136" s="30" t="s">
        <v>0</v>
      </c>
      <c r="C136" s="29"/>
      <c r="D136" s="26"/>
      <c r="E136" s="26"/>
      <c r="F136" s="26"/>
      <c r="G136" s="26"/>
      <c r="H136" s="26"/>
      <c r="I136" s="25"/>
      <c r="J136" s="27"/>
      <c r="K136" s="28"/>
    </row>
    <row r="137" spans="1:36" ht="21" x14ac:dyDescent="0.35">
      <c r="A137" s="31"/>
      <c r="B137" s="26"/>
      <c r="C137" s="29"/>
      <c r="D137" s="26"/>
      <c r="E137" s="26"/>
      <c r="F137" s="26"/>
      <c r="G137" s="26"/>
      <c r="H137" s="26"/>
      <c r="I137" s="25"/>
      <c r="J137" s="27"/>
      <c r="K137" s="27"/>
    </row>
    <row r="138" spans="1:36" ht="20.25" customHeight="1" x14ac:dyDescent="0.3">
      <c r="A138" s="32">
        <v>5</v>
      </c>
      <c r="B138" s="72" t="s">
        <v>100</v>
      </c>
      <c r="C138" s="72"/>
      <c r="D138" s="72"/>
      <c r="E138" s="72"/>
      <c r="F138" s="72"/>
      <c r="G138" s="72"/>
      <c r="H138" s="72"/>
      <c r="I138" s="72"/>
      <c r="J138" s="72"/>
      <c r="K138" s="72"/>
    </row>
    <row r="139" spans="1:36" ht="20.25" x14ac:dyDescent="0.3">
      <c r="A139" s="12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36" ht="36" customHeight="1" x14ac:dyDescent="0.3">
      <c r="A140" s="31">
        <v>6</v>
      </c>
      <c r="B140" s="33" t="s">
        <v>101</v>
      </c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36" ht="20.25" customHeight="1" x14ac:dyDescent="0.3">
      <c r="A141" s="31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36" s="25" customFormat="1" ht="66.75" customHeight="1" x14ac:dyDescent="0.3">
      <c r="A142" s="31">
        <v>7</v>
      </c>
      <c r="B142" s="33" t="s">
        <v>102</v>
      </c>
      <c r="C142" s="26"/>
      <c r="D142" s="26"/>
      <c r="E142" s="26"/>
      <c r="F142" s="26"/>
      <c r="G142" s="26"/>
      <c r="H142" s="26"/>
      <c r="I142" s="26"/>
      <c r="J142" s="26"/>
      <c r="K142" s="29"/>
      <c r="L142" s="1"/>
    </row>
    <row r="143" spans="1:36" ht="67.5" customHeight="1" x14ac:dyDescent="0.4">
      <c r="A143" s="31">
        <v>8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M143" s="34"/>
      <c r="N143" s="35"/>
      <c r="O143" s="35"/>
      <c r="P143" s="35"/>
      <c r="Q143" s="36"/>
      <c r="R143" s="37"/>
      <c r="S143" s="35"/>
      <c r="T143" s="35"/>
      <c r="U143" s="38"/>
      <c r="V143" s="38"/>
      <c r="W143" s="38"/>
      <c r="X143" s="39"/>
      <c r="Y143" s="40"/>
      <c r="Z143" s="38"/>
      <c r="AA143" s="38"/>
      <c r="AB143" s="38"/>
      <c r="AC143" s="38"/>
      <c r="AD143" s="38"/>
      <c r="AE143" s="38"/>
      <c r="AF143" s="40"/>
      <c r="AG143" s="38"/>
      <c r="AH143" s="38"/>
      <c r="AI143" s="38"/>
      <c r="AJ143" s="38"/>
    </row>
    <row r="144" spans="1:36" ht="23.25" customHeight="1" x14ac:dyDescent="0.3">
      <c r="B144" s="73" t="s">
        <v>103</v>
      </c>
      <c r="C144" s="73"/>
      <c r="D144" s="73"/>
      <c r="E144" s="73"/>
      <c r="F144" s="73"/>
      <c r="G144" s="73"/>
      <c r="H144" s="73"/>
      <c r="I144" s="73"/>
      <c r="J144" s="73"/>
      <c r="K144" s="73"/>
    </row>
    <row r="145" spans="2:12" ht="20.25" x14ac:dyDescent="0.3"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2" ht="20.25" x14ac:dyDescent="0.3">
      <c r="B146" s="73" t="s">
        <v>104</v>
      </c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2:12" ht="20.25" x14ac:dyDescent="0.3"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2:12" ht="20.25" x14ac:dyDescent="0.3">
      <c r="B148" s="72" t="s">
        <v>105</v>
      </c>
      <c r="C148" s="72"/>
      <c r="D148" s="72"/>
      <c r="E148" s="72"/>
      <c r="F148" s="72"/>
      <c r="G148" s="72"/>
      <c r="H148" s="72"/>
      <c r="I148" s="72"/>
      <c r="J148" s="72"/>
      <c r="K148" s="72"/>
    </row>
    <row r="149" spans="2:12" ht="20.25" x14ac:dyDescent="0.3">
      <c r="B149" s="62"/>
      <c r="C149" s="62"/>
      <c r="D149" s="62"/>
      <c r="E149" s="62"/>
      <c r="F149" s="62"/>
      <c r="G149" s="64"/>
      <c r="H149" s="62"/>
      <c r="I149" s="62"/>
      <c r="J149" s="62"/>
      <c r="K149" s="62"/>
    </row>
    <row r="150" spans="2:12" ht="20.25" x14ac:dyDescent="0.2">
      <c r="B150" s="70" t="s">
        <v>119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63"/>
    </row>
    <row r="151" spans="2:12" ht="31.5" x14ac:dyDescent="0.4">
      <c r="B151" s="70" t="s">
        <v>118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34"/>
    </row>
  </sheetData>
  <mergeCells count="13">
    <mergeCell ref="B151:K151"/>
    <mergeCell ref="B113:K113"/>
    <mergeCell ref="B114:K114"/>
    <mergeCell ref="B138:K138"/>
    <mergeCell ref="B144:K144"/>
    <mergeCell ref="B146:K146"/>
    <mergeCell ref="B148:K148"/>
    <mergeCell ref="B150:K150"/>
    <mergeCell ref="B111:K111"/>
    <mergeCell ref="B13:L13"/>
    <mergeCell ref="B14:L14"/>
    <mergeCell ref="B15:L15"/>
    <mergeCell ref="B16:K16"/>
  </mergeCells>
  <pageMargins left="0.7" right="0.7" top="0.75" bottom="0.75" header="0.3" footer="0.3"/>
  <pageSetup scale="33" orientation="portrait" r:id="rId1"/>
  <rowBreaks count="1" manualBreakCount="1">
    <brk id="9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Banks</vt:lpstr>
      <vt:lpstr>'Commercial Banks'!Print_Area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Tashna Bulli</cp:lastModifiedBy>
  <cp:lastPrinted>2018-01-02T21:06:19Z</cp:lastPrinted>
  <dcterms:created xsi:type="dcterms:W3CDTF">2016-12-05T16:08:23Z</dcterms:created>
  <dcterms:modified xsi:type="dcterms:W3CDTF">2018-01-23T17:24:11Z</dcterms:modified>
</cp:coreProperties>
</file>