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shnaB\Desktop\Quarterlys March 2018\"/>
    </mc:Choice>
  </mc:AlternateContent>
  <bookViews>
    <workbookView xWindow="0" yWindow="0" windowWidth="7275" windowHeight="5715"/>
  </bookViews>
  <sheets>
    <sheet name="Commercial Banks" sheetId="6" r:id="rId1"/>
  </sheets>
  <externalReferences>
    <externalReference r:id="rId2"/>
    <externalReference r:id="rId3"/>
    <externalReference r:id="rId4"/>
    <externalReference r:id="rId5"/>
  </externalReferences>
  <definedNames>
    <definedName name="AMPO5">"Gráfico 8"</definedName>
    <definedName name="BD">#REF!</definedName>
    <definedName name="BSQ5_DECLARATION" localSheetId="0">#REF!</definedName>
    <definedName name="BSQ5_DECLARATION">#REF!</definedName>
    <definedName name="BSQ5_SA" localSheetId="0">#REF!</definedName>
    <definedName name="BSQ5_SA">#REF!</definedName>
    <definedName name="BSQ5_SB" localSheetId="0">#REF!</definedName>
    <definedName name="BSQ5_SB">#REF!</definedName>
    <definedName name="BSQ5_SUMMARY" localSheetId="0">#REF!</definedName>
    <definedName name="BSQ5_SUMMARY">#REF!</definedName>
    <definedName name="CBM10_DECLARATION" localSheetId="0">#REF!</definedName>
    <definedName name="CBM10_DECLARATION">#REF!</definedName>
    <definedName name="CBM10_DEPOSITS" localSheetId="0">#REF!</definedName>
    <definedName name="CBM10_DEPOSITS">#REF!</definedName>
    <definedName name="CBM10_LOANS" localSheetId="0">#REF!</definedName>
    <definedName name="CBM10_LOANS">#REF!</definedName>
    <definedName name="CBM16_DECLARATION" localSheetId="0">#REF!</definedName>
    <definedName name="CBM16_DECLARATION">#REF!</definedName>
    <definedName name="CBM16_SEC_A" localSheetId="0">#REF!</definedName>
    <definedName name="CBM16_SEC_A">#REF!</definedName>
    <definedName name="CBM16_SEC_B" localSheetId="0">#REF!</definedName>
    <definedName name="CBM16_SEC_B">#REF!</definedName>
    <definedName name="CBM16_SEC_C" localSheetId="0">#REF!</definedName>
    <definedName name="CBM16_SEC_C">#REF!</definedName>
    <definedName name="CBM9_DECLARATION" localSheetId="0">#REF!</definedName>
    <definedName name="CBM9_DECLARATION">#REF!</definedName>
    <definedName name="CBM9_DEPOSITS" localSheetId="0">#REF!</definedName>
    <definedName name="CBM9_DEPOSITS">#REF!</definedName>
    <definedName name="CBM9_LOANS" localSheetId="0">#REF!</definedName>
    <definedName name="CBM9_LOANS">#REF!</definedName>
    <definedName name="CUADRO_10.3.1">'[1]fondo promedio'!$A$36:$L$74</definedName>
    <definedName name="CUADRO_N__4.1.3">#REF!</definedName>
    <definedName name="FIM13_DECLARATION" localSheetId="0">[2]FIM13!#REF!</definedName>
    <definedName name="FIM13_DECLARATION">[2]FIM13!#REF!</definedName>
    <definedName name="GRÁFICO_10.3.1.">'[1]GRÁFICO DE FONDO POR AFILIADO'!$A$3:$H$35</definedName>
    <definedName name="GRÁFICO_10.3.2">'[1]GRÁFICO DE FONDO POR AFILIADO'!$A$36:$H$68</definedName>
    <definedName name="GRÁFICO_10.3.3">'[1]GRÁFICO DE FONDO POR AFILIADO'!$A$69:$H$101</definedName>
    <definedName name="GRÁFICO_10.3.4.">'[1]GRÁFICO DE FONDO POR AFILIADO'!$A$103:$H$135</definedName>
    <definedName name="GRÁFICO_N_10.2.4.">#REF!</definedName>
    <definedName name="_xlnm.Print_Area" localSheetId="0">'Commercial Banks'!$A$1:$K$140</definedName>
    <definedName name="PRINT_TITLES_MI" localSheetId="0">#REF!</definedName>
    <definedName name="PRINT_TITLES_MI">#REF!</definedName>
    <definedName name="promgraf" localSheetId="0">[3]GRAFPROM!#REF!</definedName>
    <definedName name="promgraf">[3]GRAFPROM!#REF!</definedName>
    <definedName name="Recover">[4]Macro1!$A$100</definedName>
    <definedName name="Sel_Econ_Ind" localSheetId="0">#REF!</definedName>
    <definedName name="Sel_Econ_Ind">#REF!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6" l="1"/>
  <c r="K105" i="6"/>
  <c r="K104" i="6"/>
  <c r="K102" i="6"/>
  <c r="K101" i="6"/>
  <c r="K100" i="6"/>
  <c r="K99" i="6"/>
  <c r="K98" i="6"/>
  <c r="K97" i="6"/>
  <c r="K96" i="6"/>
  <c r="K95" i="6"/>
  <c r="K94" i="6"/>
  <c r="K93" i="6"/>
  <c r="K92" i="6"/>
  <c r="J89" i="6"/>
  <c r="I89" i="6"/>
  <c r="H89" i="6"/>
  <c r="G89" i="6"/>
  <c r="F89" i="6"/>
  <c r="E89" i="6"/>
  <c r="D89" i="6"/>
  <c r="C89" i="6"/>
  <c r="K88" i="6"/>
  <c r="K87" i="6"/>
  <c r="K86" i="6"/>
  <c r="K85" i="6"/>
  <c r="K84" i="6"/>
  <c r="K83" i="6"/>
  <c r="K82" i="6"/>
  <c r="K80" i="6"/>
  <c r="K79" i="6"/>
  <c r="K78" i="6"/>
  <c r="J72" i="6"/>
  <c r="I72" i="6"/>
  <c r="H72" i="6"/>
  <c r="G72" i="6"/>
  <c r="F72" i="6"/>
  <c r="E72" i="6"/>
  <c r="D72" i="6"/>
  <c r="C72" i="6"/>
  <c r="K71" i="6"/>
  <c r="K70" i="6"/>
  <c r="K69" i="6"/>
  <c r="K68" i="6"/>
  <c r="K67" i="6"/>
  <c r="K65" i="6"/>
  <c r="K64" i="6"/>
  <c r="K63" i="6"/>
  <c r="K61" i="6"/>
  <c r="K60" i="6"/>
  <c r="K59" i="6"/>
  <c r="K58" i="6"/>
  <c r="K57" i="6"/>
  <c r="K55" i="6"/>
  <c r="J52" i="6"/>
  <c r="I52" i="6"/>
  <c r="H52" i="6"/>
  <c r="G52" i="6"/>
  <c r="F52" i="6"/>
  <c r="E52" i="6"/>
  <c r="D52" i="6"/>
  <c r="C52" i="6"/>
  <c r="K51" i="6"/>
  <c r="K50" i="6"/>
  <c r="K49" i="6"/>
  <c r="K47" i="6"/>
  <c r="K46" i="6"/>
  <c r="K45" i="6"/>
  <c r="K44" i="6"/>
  <c r="K43" i="6"/>
  <c r="K41" i="6"/>
  <c r="K40" i="6"/>
  <c r="K39" i="6"/>
  <c r="K38" i="6"/>
  <c r="K37" i="6"/>
  <c r="K35" i="6"/>
  <c r="K34" i="6"/>
  <c r="K31" i="6"/>
  <c r="K30" i="6"/>
  <c r="K29" i="6"/>
  <c r="K28" i="6"/>
  <c r="K27" i="6"/>
  <c r="E74" i="6" l="1"/>
  <c r="J74" i="6"/>
  <c r="C74" i="6"/>
  <c r="I74" i="6"/>
  <c r="D74" i="6"/>
  <c r="K89" i="6"/>
  <c r="K72" i="6"/>
  <c r="F74" i="6"/>
  <c r="G74" i="6"/>
  <c r="H74" i="6"/>
  <c r="K52" i="6"/>
  <c r="K74" i="6" l="1"/>
</calcChain>
</file>

<file path=xl/sharedStrings.xml><?xml version="1.0" encoding="utf-8"?>
<sst xmlns="http://schemas.openxmlformats.org/spreadsheetml/2006/main" count="126" uniqueCount="120">
  <si>
    <t>Notes:</t>
  </si>
  <si>
    <t>UNAUDITED</t>
  </si>
  <si>
    <t>PUBLISHED PURSUANT TO SECTION 64(f) OF THE BANKING SERVICES ACT</t>
  </si>
  <si>
    <t>to the Bank of Jamaica and have been attested to by the respective managements as reflecting</t>
  </si>
  <si>
    <t>J$'000</t>
  </si>
  <si>
    <t>TOTAL</t>
  </si>
  <si>
    <t>ASSETS</t>
  </si>
  <si>
    <t>Cash and Bank Balances:</t>
  </si>
  <si>
    <t xml:space="preserve">    Notes and Coins</t>
  </si>
  <si>
    <t xml:space="preserve">    Due From Bank of Jamaica</t>
  </si>
  <si>
    <t xml:space="preserve">    Due From Overseas Banks &amp; Fin. Insts.</t>
  </si>
  <si>
    <t>Investments:</t>
  </si>
  <si>
    <t>Loans, Advances &amp; Discounts (net of prov)</t>
  </si>
  <si>
    <t>Fixed Assets (net of Depreciation)</t>
  </si>
  <si>
    <t>Other Assets</t>
  </si>
  <si>
    <t>Contingent Accounts (Accepts., Guarantees &amp; L/Cs as per contra)</t>
  </si>
  <si>
    <t>TOTAL ASSETS</t>
  </si>
  <si>
    <t>LIABILITIES</t>
  </si>
  <si>
    <t>Deposits</t>
  </si>
  <si>
    <t xml:space="preserve">    Due To Specialised Institutions</t>
  </si>
  <si>
    <t>Sundry Current Liabilities:</t>
  </si>
  <si>
    <t xml:space="preserve">    Other</t>
  </si>
  <si>
    <t>TOTAL LIABILITIES</t>
  </si>
  <si>
    <t>REPRESENTED BY:</t>
  </si>
  <si>
    <t>Paid Up Capital:</t>
  </si>
  <si>
    <t>Reserves:</t>
  </si>
  <si>
    <t xml:space="preserve">    Statutory Reserve Fund</t>
  </si>
  <si>
    <t xml:space="preserve">    Other Revaluation Reserves</t>
  </si>
  <si>
    <t xml:space="preserve">    Other Reserves</t>
  </si>
  <si>
    <t>Prior Years' Earnings/(Deficits)</t>
  </si>
  <si>
    <t>TOTAL CAPITAL</t>
  </si>
  <si>
    <t>MEMORANDA ITEMS</t>
  </si>
  <si>
    <t>Foreign Currency Loans</t>
  </si>
  <si>
    <t>Foreign Currency Deposits</t>
  </si>
  <si>
    <t>Investments in Connected Parties</t>
  </si>
  <si>
    <t>Credits To Connected Parties</t>
  </si>
  <si>
    <t>Other Bals. Due From Connected Parties</t>
  </si>
  <si>
    <t>Other Bals. Due To Connected Parties</t>
  </si>
  <si>
    <t>Provision For Loan Losses</t>
  </si>
  <si>
    <t>FINANCIAL YEAR END</t>
  </si>
  <si>
    <t xml:space="preserve"> 'Credit Facilities to Connected Parties' include loans, advances, comfort letters, standby and Commercial Letters of Credit, Guarantees etc.</t>
  </si>
  <si>
    <t xml:space="preserve"> 'Other Balances due from Connected Parties' include interest and other receivables, placements, Guarantees, Letters of Credit, etc.</t>
  </si>
  <si>
    <t>In July 2002, Jamaica adopted the International Financial Reporting Standards (IFRS).  The above financial statements have reportedly been produced in line with these requirements.</t>
  </si>
  <si>
    <t>Qualifying Preference Shares represent preference shares included in the computation of Capital Base (See note 3 on the prudential indicators).</t>
  </si>
  <si>
    <t>AS AT 31 MARCH 2018</t>
  </si>
  <si>
    <t xml:space="preserve">       Domestic Currency</t>
  </si>
  <si>
    <t xml:space="preserve">       Foreign Currency</t>
  </si>
  <si>
    <t xml:space="preserve">   Bank of Jamaica Securities</t>
  </si>
  <si>
    <t>Accounts Receivable (net of prov)</t>
  </si>
  <si>
    <t>Borrowings:</t>
  </si>
  <si>
    <t xml:space="preserve">    Due To Bank of Jamaica</t>
  </si>
  <si>
    <t xml:space="preserve">    Securities Sold Under Repurchase Agreement</t>
  </si>
  <si>
    <t>Excess / (Shortfall) of Assets over Liabilities</t>
  </si>
  <si>
    <t>ASSETS AND LIABILITIES OF COMMERCIAL BANKS</t>
  </si>
  <si>
    <t>These balances are taken from unaudited prudential returns submitted by the following banks</t>
  </si>
  <si>
    <t>a true and fair representation of the affairs and condition of the banks at the reporting date.</t>
  </si>
  <si>
    <t>The Bank of Jamaica does not in any way certify the accuracy or otherwise of the balances reported by the respective banks.</t>
  </si>
  <si>
    <t>BNS</t>
  </si>
  <si>
    <t xml:space="preserve">CBNA </t>
  </si>
  <si>
    <t>FirstCaribbean Int'l Bank (Ja)</t>
  </si>
  <si>
    <t>JMMB Bank</t>
  </si>
  <si>
    <t>JNBANK</t>
  </si>
  <si>
    <t xml:space="preserve">NCB </t>
  </si>
  <si>
    <t xml:space="preserve">SBJL </t>
  </si>
  <si>
    <t xml:space="preserve">    Due From Commercial Banks in Ja. </t>
  </si>
  <si>
    <t xml:space="preserve">    Due From Other Deposit Taking Fin. Insts. in Ja. </t>
  </si>
  <si>
    <t xml:space="preserve">   Jamaica Government Securities</t>
  </si>
  <si>
    <t/>
  </si>
  <si>
    <t xml:space="preserve">  Other Public Sector Securities</t>
  </si>
  <si>
    <t xml:space="preserve">  Other Local Securities (net of prov)</t>
  </si>
  <si>
    <t xml:space="preserve">   Foreign Securities</t>
  </si>
  <si>
    <t xml:space="preserve">  Securities Purchased with a view to Resale</t>
  </si>
  <si>
    <t xml:space="preserve">      From Bank of Jamaica</t>
  </si>
  <si>
    <t xml:space="preserve">      Other Counter Parties</t>
  </si>
  <si>
    <t xml:space="preserve">    Items in Course of Collection</t>
  </si>
  <si>
    <t xml:space="preserve">      To Bank of Jamaica</t>
  </si>
  <si>
    <t xml:space="preserve">      To Other Counter Parties</t>
  </si>
  <si>
    <t>Items In The Course of Payments</t>
  </si>
  <si>
    <t>Interest Accrued</t>
  </si>
  <si>
    <t>Accounts Payable</t>
  </si>
  <si>
    <t>Other</t>
  </si>
  <si>
    <t xml:space="preserve">   Ordinary Shares</t>
  </si>
  <si>
    <t xml:space="preserve">   Qualifying Preference Shares</t>
  </si>
  <si>
    <t xml:space="preserve">   Non-Qualifying Preference Shares</t>
  </si>
  <si>
    <t xml:space="preserve">    Retained Earnings Reserve Fund </t>
  </si>
  <si>
    <t xml:space="preserve">    Revaluation Reserves  Arising From Fair Value Accounting </t>
  </si>
  <si>
    <t xml:space="preserve">Unappropriated Profits/(Losses)  </t>
  </si>
  <si>
    <t xml:space="preserve">    Funding by Specialised Institutions</t>
  </si>
  <si>
    <t xml:space="preserve">    Other Funding Sources</t>
  </si>
  <si>
    <t>Repos on behalf of or for on trading to clients</t>
  </si>
  <si>
    <t>Fund under Management</t>
  </si>
  <si>
    <t xml:space="preserve">Deposits Due To Connected Parties </t>
  </si>
  <si>
    <t xml:space="preserve">   As Per IFRS Requirement </t>
  </si>
  <si>
    <t xml:space="preserve">   Additional Prudential Reserves</t>
  </si>
  <si>
    <t xml:space="preserve"> Provisions For Other Losses</t>
  </si>
  <si>
    <t xml:space="preserve">NOTES TO THE STATEMENT OF UNAUDITED ASSETS AND LIABILITIES OF COMMERCIAL BANKS </t>
  </si>
  <si>
    <t>KEY TO COMMERCIAL BANKS</t>
  </si>
  <si>
    <t>B.N.S.</t>
  </si>
  <si>
    <t>Bank of Nova Scotia Jamaica Limited</t>
  </si>
  <si>
    <t>CBNA</t>
  </si>
  <si>
    <t>Citibank N.A.</t>
  </si>
  <si>
    <t>FirstCaribbean Int'l  Bank (Ja.)</t>
  </si>
  <si>
    <t xml:space="preserve">FirstCaribbean International Bank (Jamaica) Limited </t>
  </si>
  <si>
    <t xml:space="preserve">F.G.B. </t>
  </si>
  <si>
    <t>First Global Bank Limited</t>
  </si>
  <si>
    <t>JMMB Bank (Jamaica) Limited</t>
  </si>
  <si>
    <t>JN Bank Limited</t>
  </si>
  <si>
    <t xml:space="preserve">N.C.B. </t>
  </si>
  <si>
    <t>National Commercial Bank Jamaica Limited</t>
  </si>
  <si>
    <t>SBJL</t>
  </si>
  <si>
    <t>Sagicor Bank Jamaica  Limited</t>
  </si>
  <si>
    <t>In accordance with the March 2002 legislation, with the exception of permissible Trust activities as provided under statute, all managed funds/trading-book activities have been transferred to a separate legal entity.</t>
  </si>
  <si>
    <t>Fluctuations in market value of 'available for sale' assets are accounted for in 'Revaluation Reserves Arising From Fair Value Accounting' until realized.</t>
  </si>
  <si>
    <r>
      <t>FGB</t>
    </r>
    <r>
      <rPr>
        <b/>
        <sz val="13"/>
        <color indexed="14"/>
        <rFont val="Arial"/>
        <family val="2"/>
      </rPr>
      <t/>
    </r>
  </si>
  <si>
    <r>
      <t xml:space="preserve"> </t>
    </r>
    <r>
      <rPr>
        <sz val="15"/>
        <color indexed="8"/>
        <rFont val="Arial"/>
        <family val="2"/>
      </rPr>
      <t xml:space="preserve">   Due To Commercial Banks in Ja.</t>
    </r>
  </si>
  <si>
    <r>
      <t xml:space="preserve"> </t>
    </r>
    <r>
      <rPr>
        <sz val="15"/>
        <color indexed="8"/>
        <rFont val="Arial"/>
        <family val="2"/>
      </rPr>
      <t xml:space="preserve">   Due To Other Deposit Taking Insts. in Ja.</t>
    </r>
  </si>
  <si>
    <r>
      <t xml:space="preserve">    Due To Overseas Banks &amp; Financial Insts</t>
    </r>
    <r>
      <rPr>
        <b/>
        <vertAlign val="superscript"/>
        <sz val="15"/>
        <color indexed="10"/>
        <rFont val="Arial"/>
        <family val="2"/>
      </rPr>
      <t xml:space="preserve"> </t>
    </r>
  </si>
  <si>
    <r>
      <t xml:space="preserve">    Other Borrowings</t>
    </r>
    <r>
      <rPr>
        <b/>
        <vertAlign val="superscript"/>
        <sz val="15"/>
        <color indexed="14"/>
        <rFont val="Arial"/>
        <family val="2"/>
      </rPr>
      <t xml:space="preserve"> </t>
    </r>
  </si>
  <si>
    <t xml:space="preserve"> Effective 1 February 2017, Jamaica National Building Society (JNBS) surrendered its licence to operate as a building society and was issued a licence in the name of JN Bank Limited, to conduct banking business as a commercial bank. Consequently, the number of commercial banks increased to 7.</t>
  </si>
  <si>
    <t xml:space="preserve"> Effective 14 August 2017, JMMB Merchant Bank Limited (JMMB MB) surrendered its licence to operate as a merchant bank and was issued a licence in the name of JMMB Bank (Jamaica) Limited, to conduct banking business as a commercial bank. Consequently, the number of commercial banks increased to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</si>
</sst>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8" formatCode="d\ \ mmmm\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7"/>
      <name val="Calibri"/>
      <family val="2"/>
      <scheme val="minor"/>
    </font>
    <font>
      <sz val="17"/>
      <name val="Calibri"/>
      <family val="2"/>
      <scheme val="minor"/>
    </font>
    <font>
      <b/>
      <sz val="13"/>
      <name val="Arial"/>
      <family val="2"/>
    </font>
    <font>
      <b/>
      <sz val="13"/>
      <color indexed="14"/>
      <name val="Arial"/>
      <family val="2"/>
    </font>
    <font>
      <b/>
      <sz val="15"/>
      <color theme="1"/>
      <name val="Arial"/>
      <family val="2"/>
    </font>
    <font>
      <b/>
      <vertAlign val="superscript"/>
      <sz val="15"/>
      <color indexed="14"/>
      <name val="Arial"/>
      <family val="2"/>
    </font>
    <font>
      <sz val="15"/>
      <color indexed="8"/>
      <name val="Arial"/>
      <family val="2"/>
    </font>
    <font>
      <b/>
      <vertAlign val="superscript"/>
      <sz val="15"/>
      <color indexed="10"/>
      <name val="Arial"/>
      <family val="2"/>
    </font>
    <font>
      <sz val="14.5"/>
      <name val="Arial"/>
      <family val="2"/>
    </font>
    <font>
      <sz val="14.5"/>
      <color indexed="10"/>
      <name val="Arial"/>
      <family val="2"/>
    </font>
    <font>
      <sz val="10"/>
      <color indexed="12"/>
      <name val="Arial"/>
      <family val="2"/>
    </font>
    <font>
      <b/>
      <i/>
      <sz val="16"/>
      <color rgb="FF0000FF"/>
      <name val="Arial"/>
      <family val="2"/>
    </font>
    <font>
      <b/>
      <sz val="16"/>
      <color indexed="18"/>
      <name val="Arial"/>
      <family val="2"/>
    </font>
    <font>
      <b/>
      <u/>
      <sz val="16"/>
      <color indexed="14"/>
      <name val="Arial"/>
      <family val="2"/>
    </font>
    <font>
      <sz val="16"/>
      <name val="Calibri"/>
      <family val="2"/>
      <scheme val="minor"/>
    </font>
    <font>
      <b/>
      <sz val="16"/>
      <color indexed="14"/>
      <name val="Arial"/>
      <family val="2"/>
    </font>
    <font>
      <b/>
      <sz val="12"/>
      <name val="Arial"/>
      <family val="2"/>
    </font>
    <font>
      <b/>
      <vertAlign val="superscript"/>
      <sz val="21"/>
      <color indexed="10"/>
      <name val="Arial"/>
      <family val="2"/>
    </font>
    <font>
      <sz val="21"/>
      <name val="Arial"/>
      <family val="2"/>
    </font>
    <font>
      <sz val="2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4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8" fillId="0" borderId="0" xfId="3" applyFont="1" applyFill="1"/>
    <xf numFmtId="0" fontId="3" fillId="0" borderId="0" xfId="3" applyFill="1"/>
    <xf numFmtId="0" fontId="11" fillId="0" borderId="0" xfId="3" applyFont="1" applyFill="1"/>
    <xf numFmtId="0" fontId="10" fillId="0" borderId="0" xfId="3" applyFont="1" applyFill="1"/>
    <xf numFmtId="0" fontId="2" fillId="0" borderId="0" xfId="3" applyFont="1" applyFill="1" applyAlignment="1">
      <alignment horizontal="center"/>
    </xf>
    <xf numFmtId="0" fontId="10" fillId="0" borderId="0" xfId="3" applyFont="1" applyFill="1" applyAlignment="1">
      <alignment horizontal="left"/>
    </xf>
    <xf numFmtId="0" fontId="9" fillId="0" borderId="0" xfId="3" applyFont="1" applyFill="1" applyAlignment="1">
      <alignment horizontal="center"/>
    </xf>
    <xf numFmtId="0" fontId="10" fillId="0" borderId="0" xfId="3" applyFont="1" applyFill="1" applyAlignment="1"/>
    <xf numFmtId="0" fontId="10" fillId="0" borderId="0" xfId="3" applyFont="1" applyAlignment="1"/>
    <xf numFmtId="0" fontId="9" fillId="0" borderId="0" xfId="3" applyFont="1" applyFill="1" applyAlignment="1"/>
    <xf numFmtId="0" fontId="16" fillId="0" borderId="0" xfId="3" applyFont="1" applyFill="1" applyAlignment="1"/>
    <xf numFmtId="0" fontId="17" fillId="0" borderId="0" xfId="3" applyFont="1" applyFill="1" applyAlignment="1"/>
    <xf numFmtId="0" fontId="17" fillId="0" borderId="0" xfId="3" applyFont="1" applyFill="1"/>
    <xf numFmtId="0" fontId="12" fillId="0" borderId="0" xfId="3" applyFont="1" applyFill="1"/>
    <xf numFmtId="0" fontId="13" fillId="0" borderId="0" xfId="3" applyFont="1" applyFill="1" applyAlignment="1">
      <alignment horizontal="center"/>
    </xf>
    <xf numFmtId="0" fontId="18" fillId="0" borderId="0" xfId="3" applyFont="1" applyFill="1" applyAlignment="1">
      <alignment horizontal="centerContinuous"/>
    </xf>
    <xf numFmtId="0" fontId="7" fillId="0" borderId="0" xfId="3" applyFont="1" applyFill="1"/>
    <xf numFmtId="0" fontId="5" fillId="0" borderId="0" xfId="3" applyFont="1" applyFill="1"/>
    <xf numFmtId="0" fontId="2" fillId="0" borderId="0" xfId="3" applyFont="1" applyFill="1" applyAlignment="1">
      <alignment horizontal="right" wrapText="1"/>
    </xf>
    <xf numFmtId="0" fontId="9" fillId="0" borderId="0" xfId="3" applyFont="1" applyFill="1" applyAlignment="1">
      <alignment horizontal="center" wrapText="1"/>
    </xf>
    <xf numFmtId="0" fontId="15" fillId="0" borderId="0" xfId="3" applyFont="1" applyFill="1"/>
    <xf numFmtId="38" fontId="8" fillId="0" borderId="0" xfId="3" applyNumberFormat="1" applyFont="1" applyFill="1"/>
    <xf numFmtId="38" fontId="8" fillId="0" borderId="0" xfId="3" applyNumberFormat="1" applyFont="1" applyFill="1" applyAlignment="1">
      <alignment horizontal="right"/>
    </xf>
    <xf numFmtId="38" fontId="8" fillId="0" borderId="0" xfId="1" applyNumberFormat="1" applyFont="1" applyFill="1"/>
    <xf numFmtId="38" fontId="5" fillId="0" borderId="0" xfId="3" applyNumberFormat="1" applyFont="1" applyFill="1"/>
    <xf numFmtId="38" fontId="8" fillId="0" borderId="0" xfId="1" quotePrefix="1" applyNumberFormat="1" applyFont="1" applyFill="1"/>
    <xf numFmtId="0" fontId="8" fillId="0" borderId="0" xfId="3" applyFont="1" applyFill="1" applyAlignment="1">
      <alignment vertical="center" wrapText="1"/>
    </xf>
    <xf numFmtId="38" fontId="15" fillId="0" borderId="1" xfId="1" applyNumberFormat="1" applyFont="1" applyFill="1" applyBorder="1"/>
    <xf numFmtId="164" fontId="8" fillId="0" borderId="0" xfId="7" applyNumberFormat="1" applyFont="1" applyFill="1"/>
    <xf numFmtId="0" fontId="20" fillId="0" borderId="0" xfId="3" applyFont="1" applyFill="1"/>
    <xf numFmtId="0" fontId="6" fillId="0" borderId="0" xfId="3" applyFont="1" applyFill="1"/>
    <xf numFmtId="0" fontId="6" fillId="3" borderId="0" xfId="3" applyFont="1" applyFill="1"/>
    <xf numFmtId="0" fontId="21" fillId="0" borderId="0" xfId="3" applyFont="1" applyFill="1"/>
    <xf numFmtId="38" fontId="22" fillId="0" borderId="0" xfId="1" applyNumberFormat="1" applyFont="1" applyFill="1"/>
    <xf numFmtId="0" fontId="8" fillId="0" borderId="0" xfId="3" applyFont="1" applyFill="1" applyAlignment="1">
      <alignment horizontal="left" indent="2"/>
    </xf>
    <xf numFmtId="164" fontId="8" fillId="0" borderId="0" xfId="2" applyNumberFormat="1" applyFont="1" applyFill="1"/>
    <xf numFmtId="38" fontId="15" fillId="0" borderId="0" xfId="1" applyNumberFormat="1" applyFont="1" applyFill="1"/>
    <xf numFmtId="38" fontId="24" fillId="0" borderId="0" xfId="3" applyNumberFormat="1" applyFont="1" applyFill="1"/>
    <xf numFmtId="38" fontId="25" fillId="0" borderId="0" xfId="3" applyNumberFormat="1" applyFont="1" applyFill="1"/>
    <xf numFmtId="37" fontId="8" fillId="0" borderId="0" xfId="1" applyNumberFormat="1" applyFont="1" applyFill="1"/>
    <xf numFmtId="0" fontId="26" fillId="0" borderId="0" xfId="3" applyFont="1" applyFill="1"/>
    <xf numFmtId="0" fontId="28" fillId="0" borderId="0" xfId="3" applyFont="1" applyFill="1" applyAlignment="1">
      <alignment horizontal="center"/>
    </xf>
    <xf numFmtId="0" fontId="29" fillId="0" borderId="0" xfId="3" applyFont="1" applyFill="1"/>
    <xf numFmtId="0" fontId="29" fillId="0" borderId="0" xfId="3" applyFont="1" applyFill="1" applyAlignment="1"/>
    <xf numFmtId="0" fontId="4" fillId="0" borderId="0" xfId="3" applyFont="1" applyFill="1"/>
    <xf numFmtId="0" fontId="9" fillId="0" borderId="0" xfId="3" applyFont="1" applyFill="1"/>
    <xf numFmtId="168" fontId="9" fillId="0" borderId="0" xfId="3" applyNumberFormat="1" applyFont="1" applyFill="1" applyAlignment="1">
      <alignment horizontal="left"/>
    </xf>
    <xf numFmtId="0" fontId="30" fillId="0" borderId="0" xfId="6" applyFont="1" applyFill="1"/>
    <xf numFmtId="0" fontId="31" fillId="0" borderId="0" xfId="3" applyFont="1" applyFill="1"/>
    <xf numFmtId="0" fontId="32" fillId="0" borderId="0" xfId="3" applyFont="1" applyFill="1" applyAlignment="1">
      <alignment horizontal="center" vertical="center"/>
    </xf>
    <xf numFmtId="0" fontId="28" fillId="0" borderId="0" xfId="3" applyFont="1" applyAlignment="1">
      <alignment horizontal="center"/>
    </xf>
    <xf numFmtId="0" fontId="32" fillId="0" borderId="0" xfId="3" applyFont="1" applyFill="1" applyAlignment="1">
      <alignment horizontal="center"/>
    </xf>
    <xf numFmtId="49" fontId="9" fillId="0" borderId="0" xfId="3" applyNumberFormat="1" applyFont="1" applyFill="1" applyAlignment="1">
      <alignment horizontal="left"/>
    </xf>
    <xf numFmtId="0" fontId="9" fillId="0" borderId="0" xfId="3" applyFont="1" applyFill="1" applyAlignment="1">
      <alignment horizontal="left" wrapText="1"/>
    </xf>
    <xf numFmtId="0" fontId="1" fillId="2" borderId="0" xfId="1" applyFill="1" applyAlignment="1"/>
    <xf numFmtId="0" fontId="33" fillId="0" borderId="0" xfId="3" applyFont="1" applyAlignment="1"/>
    <xf numFmtId="0" fontId="34" fillId="0" borderId="0" xfId="3" applyFont="1"/>
    <xf numFmtId="0" fontId="34" fillId="0" borderId="0" xfId="3" applyFont="1" applyAlignment="1">
      <alignment horizontal="right"/>
    </xf>
    <xf numFmtId="0" fontId="35" fillId="0" borderId="0" xfId="3" applyFont="1"/>
    <xf numFmtId="0" fontId="34" fillId="0" borderId="0" xfId="3" applyFont="1" applyFill="1" applyBorder="1"/>
    <xf numFmtId="0" fontId="34" fillId="0" borderId="0" xfId="3" applyFont="1" applyFill="1" applyBorder="1" applyAlignment="1">
      <alignment horizontal="right"/>
    </xf>
    <xf numFmtId="0" fontId="35" fillId="0" borderId="0" xfId="3" applyFont="1" applyFill="1" applyBorder="1"/>
    <xf numFmtId="0" fontId="28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0" fontId="27" fillId="0" borderId="0" xfId="3" applyFont="1" applyFill="1" applyAlignment="1">
      <alignment wrapText="1"/>
    </xf>
    <xf numFmtId="0" fontId="9" fillId="0" borderId="0" xfId="1" applyFont="1" applyFill="1" applyAlignment="1">
      <alignment vertical="center" wrapText="1"/>
    </xf>
    <xf numFmtId="0" fontId="9" fillId="0" borderId="0" xfId="3" applyFont="1" applyFill="1" applyAlignment="1">
      <alignment horizontal="left" wrapText="1"/>
    </xf>
    <xf numFmtId="49" fontId="9" fillId="0" borderId="0" xfId="3" applyNumberFormat="1" applyFont="1" applyFill="1" applyAlignment="1">
      <alignment horizontal="left" wrapText="1"/>
    </xf>
  </cellXfs>
  <cellStyles count="8">
    <cellStyle name="Normal" xfId="0" builtinId="0"/>
    <cellStyle name="Normal 2" xfId="1"/>
    <cellStyle name="Normal 2 2 2" xfId="3"/>
    <cellStyle name="Normal 2 2 3 2" xfId="6"/>
    <cellStyle name="Normal 3 2" xfId="5"/>
    <cellStyle name="Percent 2" xfId="2"/>
    <cellStyle name="Percent 2 2" xfId="4"/>
    <cellStyle name="Percent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79375</xdr:colOff>
      <xdr:row>0</xdr:row>
      <xdr:rowOff>254000</xdr:rowOff>
    </xdr:from>
    <xdr:to>
      <xdr:col>10</xdr:col>
      <xdr:colOff>1462291</xdr:colOff>
      <xdr:row>10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254000"/>
          <a:ext cx="12590666" cy="2698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FER\MSEXCEL\CFR_RET\MONTH\FIN_INST\FIMMMDD.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HanifH\Downloads\US$%20(2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country name lookup"/>
      <sheetName val="table1"/>
      <sheetName val="Cuadro5"/>
      <sheetName val="SimInp1"/>
      <sheetName val="ModDef"/>
      <sheetName val="Mode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$"/>
      <sheetName val="Macro1"/>
      <sheetName val="Sheet1"/>
    </sheetNames>
    <sheetDataSet>
      <sheetData sheetId="0" refreshError="1"/>
      <sheetData sheetId="1">
        <row r="100">
          <cell r="A100" t="str">
            <v>Recover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0"/>
  <sheetViews>
    <sheetView tabSelected="1" view="pageBreakPreview" zoomScale="60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2" sqref="B2:L2"/>
    </sheetView>
  </sheetViews>
  <sheetFormatPr defaultColWidth="0" defaultRowHeight="12.75" x14ac:dyDescent="0.2"/>
  <cols>
    <col min="1" max="1" width="6.140625" style="2" customWidth="1"/>
    <col min="2" max="2" width="80.42578125" style="2" customWidth="1"/>
    <col min="3" max="4" width="19.7109375" style="2" customWidth="1"/>
    <col min="5" max="5" width="22.85546875" style="2" customWidth="1"/>
    <col min="6" max="8" width="19.7109375" style="2" customWidth="1"/>
    <col min="9" max="9" width="20.7109375" style="2" customWidth="1"/>
    <col min="10" max="10" width="25.7109375" style="2" customWidth="1"/>
    <col min="11" max="11" width="25" style="2" customWidth="1"/>
    <col min="12" max="12" width="16.28515625" style="2" bestFit="1" customWidth="1"/>
    <col min="13" max="13" width="63" style="2" bestFit="1" customWidth="1"/>
    <col min="14" max="14" width="14.85546875" style="2" bestFit="1" customWidth="1"/>
    <col min="15" max="17" width="12.5703125" style="2" bestFit="1" customWidth="1"/>
    <col min="18" max="19" width="14.85546875" style="2" bestFit="1" customWidth="1"/>
    <col min="20" max="20" width="16.7109375" style="2" bestFit="1" customWidth="1"/>
    <col min="21" max="242" width="9.140625" style="2" customWidth="1"/>
    <col min="243" max="243" width="61.42578125" style="2" customWidth="1"/>
    <col min="244" max="251" width="19.7109375" style="2" customWidth="1"/>
    <col min="252" max="16384" width="0" style="2" hidden="1"/>
  </cols>
  <sheetData>
    <row r="1" spans="2:12" ht="30" customHeight="1" x14ac:dyDescent="0.3">
      <c r="K1" s="3"/>
    </row>
    <row r="2" spans="2:12" ht="21.75" customHeight="1" x14ac:dyDescent="0.3">
      <c r="K2" s="3"/>
    </row>
    <row r="3" spans="2:12" ht="24.75" customHeight="1" x14ac:dyDescent="0.3">
      <c r="K3" s="3"/>
    </row>
    <row r="4" spans="2:12" ht="26.25" customHeight="1" x14ac:dyDescent="0.3">
      <c r="K4" s="3"/>
    </row>
    <row r="5" spans="2:12" ht="25.5" customHeight="1" x14ac:dyDescent="0.3">
      <c r="K5" s="3"/>
    </row>
    <row r="6" spans="2:12" ht="20.25" x14ac:dyDescent="0.3">
      <c r="K6" s="3"/>
    </row>
    <row r="7" spans="2:12" ht="20.25" x14ac:dyDescent="0.3">
      <c r="K7" s="3"/>
    </row>
    <row r="8" spans="2:12" ht="20.25" x14ac:dyDescent="0.3">
      <c r="K8" s="3"/>
    </row>
    <row r="9" spans="2:12" ht="20.25" x14ac:dyDescent="0.3">
      <c r="K9" s="3"/>
    </row>
    <row r="10" spans="2:12" ht="20.25" x14ac:dyDescent="0.3">
      <c r="K10" s="3"/>
    </row>
    <row r="11" spans="2:12" ht="20.25" x14ac:dyDescent="0.3">
      <c r="K11" s="3"/>
    </row>
    <row r="12" spans="2:12" ht="20.25" x14ac:dyDescent="0.3">
      <c r="B12" s="64" t="s">
        <v>1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2:12" ht="19.5" customHeight="1" x14ac:dyDescent="0.3">
      <c r="B13" s="65" t="s">
        <v>53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2:12" ht="36" customHeight="1" x14ac:dyDescent="0.3">
      <c r="B14" s="64" t="s">
        <v>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2:12" s="18" customFormat="1" ht="30" customHeight="1" x14ac:dyDescent="0.3">
      <c r="B15" s="65" t="s">
        <v>44</v>
      </c>
      <c r="C15" s="65"/>
      <c r="D15" s="65"/>
      <c r="E15" s="65"/>
      <c r="F15" s="65"/>
      <c r="G15" s="65"/>
      <c r="H15" s="65"/>
      <c r="I15" s="65"/>
      <c r="J15" s="65"/>
      <c r="K15" s="65"/>
      <c r="L15" s="4"/>
    </row>
    <row r="16" spans="2:12" s="18" customFormat="1" ht="20.100000000000001" customHeight="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2"/>
    </row>
    <row r="17" spans="2:12" s="18" customFormat="1" ht="20.100000000000001" customHeight="1" x14ac:dyDescent="0.3">
      <c r="B17" s="6" t="s">
        <v>54</v>
      </c>
      <c r="C17" s="6"/>
      <c r="D17" s="6"/>
      <c r="E17" s="4"/>
      <c r="F17" s="7"/>
      <c r="G17" s="7"/>
      <c r="H17" s="7"/>
      <c r="I17" s="7"/>
      <c r="J17" s="7"/>
      <c r="K17" s="7"/>
      <c r="L17" s="2"/>
    </row>
    <row r="18" spans="2:12" s="18" customFormat="1" ht="20.100000000000001" customHeight="1" x14ac:dyDescent="0.3">
      <c r="B18" s="8" t="s">
        <v>3</v>
      </c>
      <c r="C18" s="9"/>
      <c r="D18" s="9"/>
      <c r="E18" s="4"/>
      <c r="F18" s="7"/>
      <c r="G18" s="7"/>
      <c r="H18" s="7"/>
      <c r="I18" s="7"/>
      <c r="J18" s="7"/>
      <c r="K18" s="7"/>
      <c r="L18" s="2"/>
    </row>
    <row r="19" spans="2:12" s="18" customFormat="1" ht="20.100000000000001" customHeight="1" x14ac:dyDescent="0.3">
      <c r="B19" s="6" t="s">
        <v>55</v>
      </c>
      <c r="C19" s="6"/>
      <c r="D19" s="6"/>
      <c r="E19" s="6"/>
      <c r="F19" s="7"/>
      <c r="G19" s="7"/>
      <c r="H19" s="7"/>
      <c r="I19" s="7"/>
      <c r="J19" s="7"/>
      <c r="K19" s="7"/>
      <c r="L19" s="2"/>
    </row>
    <row r="20" spans="2:12" s="18" customFormat="1" ht="20.100000000000001" customHeight="1" x14ac:dyDescent="0.3">
      <c r="B20" s="10" t="s">
        <v>56</v>
      </c>
      <c r="C20" s="8"/>
      <c r="D20" s="8"/>
      <c r="E20" s="4"/>
      <c r="F20" s="4"/>
      <c r="G20" s="4"/>
      <c r="H20" s="4"/>
      <c r="I20" s="7"/>
      <c r="J20" s="7"/>
      <c r="K20" s="7"/>
      <c r="L20" s="2"/>
    </row>
    <row r="21" spans="2:12" s="18" customFormat="1" ht="19.5" customHeight="1" x14ac:dyDescent="0.35">
      <c r="B21" s="11"/>
      <c r="C21" s="12"/>
      <c r="D21" s="12"/>
      <c r="E21" s="13"/>
      <c r="F21" s="14"/>
      <c r="G21" s="14"/>
      <c r="H21" s="14"/>
      <c r="I21" s="15"/>
      <c r="J21" s="5"/>
      <c r="K21" s="5"/>
      <c r="L21" s="2"/>
    </row>
    <row r="22" spans="2:12" s="18" customFormat="1" ht="20.100000000000001" customHeight="1" x14ac:dyDescent="0.3">
      <c r="B22" s="16"/>
      <c r="C22" s="16"/>
      <c r="D22" s="16"/>
      <c r="E22" s="7" t="s">
        <v>4</v>
      </c>
      <c r="F22" s="17"/>
      <c r="G22" s="17"/>
      <c r="H22" s="17"/>
      <c r="I22" s="17"/>
      <c r="J22" s="17"/>
      <c r="K22" s="17"/>
      <c r="L22" s="2"/>
    </row>
    <row r="23" spans="2:12" s="18" customFormat="1" ht="20.100000000000001" customHeight="1" x14ac:dyDescent="0.3">
      <c r="B23" s="16"/>
      <c r="C23" s="16"/>
      <c r="D23" s="16"/>
      <c r="E23" s="7"/>
      <c r="F23" s="17"/>
      <c r="G23" s="17"/>
      <c r="H23" s="17"/>
      <c r="I23" s="17"/>
      <c r="J23" s="17"/>
      <c r="K23" s="17"/>
      <c r="L23" s="2"/>
    </row>
    <row r="24" spans="2:12" s="18" customFormat="1" ht="20.100000000000001" customHeight="1" x14ac:dyDescent="0.3">
      <c r="C24" s="7" t="s">
        <v>57</v>
      </c>
      <c r="D24" s="7" t="s">
        <v>58</v>
      </c>
      <c r="E24" s="19" t="s">
        <v>59</v>
      </c>
      <c r="F24" s="7" t="s">
        <v>113</v>
      </c>
      <c r="G24" s="7" t="s">
        <v>60</v>
      </c>
      <c r="H24" s="7" t="s">
        <v>61</v>
      </c>
      <c r="I24" s="7" t="s">
        <v>62</v>
      </c>
      <c r="J24" s="20" t="s">
        <v>63</v>
      </c>
      <c r="K24" s="7" t="s">
        <v>5</v>
      </c>
      <c r="L24" s="2"/>
    </row>
    <row r="25" spans="2:12" s="18" customFormat="1" ht="20.100000000000001" customHeight="1" x14ac:dyDescent="0.3">
      <c r="B25" s="21" t="s">
        <v>6</v>
      </c>
      <c r="C25" s="22"/>
      <c r="D25" s="22"/>
      <c r="E25" s="22"/>
      <c r="F25" s="22"/>
      <c r="G25" s="22"/>
      <c r="H25" s="22"/>
      <c r="I25" s="23"/>
      <c r="J25" s="22"/>
      <c r="K25" s="22"/>
    </row>
    <row r="26" spans="2:12" s="18" customFormat="1" ht="20.100000000000001" customHeight="1" x14ac:dyDescent="0.3">
      <c r="B26" s="21" t="s">
        <v>7</v>
      </c>
      <c r="C26" s="22"/>
      <c r="D26" s="22"/>
      <c r="E26" s="22"/>
      <c r="F26" s="22"/>
      <c r="G26" s="22"/>
      <c r="H26" s="22"/>
      <c r="I26" s="22"/>
      <c r="J26" s="22"/>
      <c r="K26" s="22"/>
    </row>
    <row r="27" spans="2:12" s="18" customFormat="1" ht="20.100000000000001" customHeight="1" x14ac:dyDescent="0.25">
      <c r="B27" s="1" t="s">
        <v>8</v>
      </c>
      <c r="C27" s="24">
        <v>6035017</v>
      </c>
      <c r="D27" s="24">
        <v>117251</v>
      </c>
      <c r="E27" s="24">
        <v>1360902</v>
      </c>
      <c r="F27" s="24">
        <v>382054</v>
      </c>
      <c r="G27" s="24">
        <v>999458</v>
      </c>
      <c r="H27" s="24">
        <v>1716051</v>
      </c>
      <c r="I27" s="24">
        <v>4953734</v>
      </c>
      <c r="J27" s="24">
        <v>2129721</v>
      </c>
      <c r="K27" s="24">
        <f>SUM(C27:J27)</f>
        <v>17694188</v>
      </c>
      <c r="L27" s="25"/>
    </row>
    <row r="28" spans="2:12" s="18" customFormat="1" ht="20.100000000000001" customHeight="1" x14ac:dyDescent="0.25">
      <c r="B28" s="1" t="s">
        <v>9</v>
      </c>
      <c r="C28" s="24">
        <v>56745270</v>
      </c>
      <c r="D28" s="24">
        <v>2567343</v>
      </c>
      <c r="E28" s="24">
        <v>11993481</v>
      </c>
      <c r="F28" s="24">
        <v>6967373</v>
      </c>
      <c r="G28" s="24">
        <v>4910715</v>
      </c>
      <c r="H28" s="24">
        <v>18708550</v>
      </c>
      <c r="I28" s="24">
        <v>53327491</v>
      </c>
      <c r="J28" s="24">
        <v>15509521</v>
      </c>
      <c r="K28" s="24">
        <f t="shared" ref="K28:K31" si="0">SUM(C28:J28)</f>
        <v>170729744</v>
      </c>
      <c r="L28" s="25"/>
    </row>
    <row r="29" spans="2:12" s="18" customFormat="1" ht="20.100000000000001" customHeight="1" x14ac:dyDescent="0.25">
      <c r="B29" s="1" t="s">
        <v>64</v>
      </c>
      <c r="C29" s="24">
        <v>5533</v>
      </c>
      <c r="D29" s="24">
        <v>1030220</v>
      </c>
      <c r="E29" s="24">
        <v>119424</v>
      </c>
      <c r="F29" s="24">
        <v>14412</v>
      </c>
      <c r="G29" s="24">
        <v>627387</v>
      </c>
      <c r="H29" s="24">
        <v>158036</v>
      </c>
      <c r="I29" s="24">
        <v>626599</v>
      </c>
      <c r="J29" s="24">
        <v>7717</v>
      </c>
      <c r="K29" s="24">
        <f t="shared" si="0"/>
        <v>2589328</v>
      </c>
      <c r="L29" s="25"/>
    </row>
    <row r="30" spans="2:12" s="18" customFormat="1" ht="20.100000000000001" customHeight="1" x14ac:dyDescent="0.25">
      <c r="B30" s="1" t="s">
        <v>65</v>
      </c>
      <c r="C30" s="24">
        <v>902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f t="shared" si="0"/>
        <v>902</v>
      </c>
      <c r="L30" s="25"/>
    </row>
    <row r="31" spans="2:12" s="18" customFormat="1" ht="20.100000000000001" customHeight="1" x14ac:dyDescent="0.25">
      <c r="B31" s="1" t="s">
        <v>10</v>
      </c>
      <c r="C31" s="24">
        <v>47304074</v>
      </c>
      <c r="D31" s="24">
        <v>7008084</v>
      </c>
      <c r="E31" s="24">
        <v>11886647</v>
      </c>
      <c r="F31" s="24">
        <v>2266783</v>
      </c>
      <c r="G31" s="24">
        <v>1670380</v>
      </c>
      <c r="H31" s="24">
        <v>10802408</v>
      </c>
      <c r="I31" s="24">
        <v>42097973</v>
      </c>
      <c r="J31" s="24">
        <v>2751877</v>
      </c>
      <c r="K31" s="24">
        <f t="shared" si="0"/>
        <v>125788226</v>
      </c>
      <c r="L31" s="25"/>
    </row>
    <row r="32" spans="2:12" s="18" customFormat="1" ht="20.100000000000001" customHeight="1" x14ac:dyDescent="0.3">
      <c r="B32" s="21" t="s">
        <v>11</v>
      </c>
      <c r="C32" s="24"/>
      <c r="D32" s="24"/>
      <c r="E32" s="24"/>
      <c r="F32" s="24"/>
      <c r="G32" s="24"/>
      <c r="H32" s="24"/>
      <c r="I32" s="24"/>
      <c r="J32" s="24"/>
      <c r="K32" s="24"/>
      <c r="L32" s="25"/>
    </row>
    <row r="33" spans="1:53" s="18" customFormat="1" ht="20.100000000000001" customHeight="1" x14ac:dyDescent="0.25">
      <c r="B33" s="1" t="s">
        <v>66</v>
      </c>
      <c r="C33" s="24"/>
      <c r="D33" s="24"/>
      <c r="E33" s="24"/>
      <c r="F33" s="24"/>
      <c r="G33" s="24"/>
      <c r="H33" s="24"/>
      <c r="I33" s="24"/>
      <c r="J33" s="26" t="s">
        <v>67</v>
      </c>
      <c r="K33" s="24"/>
      <c r="L33" s="25"/>
    </row>
    <row r="34" spans="1:53" s="18" customFormat="1" ht="20.100000000000001" customHeight="1" x14ac:dyDescent="0.25">
      <c r="B34" s="1" t="s">
        <v>45</v>
      </c>
      <c r="C34" s="24">
        <v>39142688</v>
      </c>
      <c r="D34" s="24">
        <v>750005</v>
      </c>
      <c r="E34" s="24">
        <v>5272734</v>
      </c>
      <c r="F34" s="24">
        <v>2845018</v>
      </c>
      <c r="G34" s="24">
        <v>561774</v>
      </c>
      <c r="H34" s="24">
        <v>15112184</v>
      </c>
      <c r="I34" s="24">
        <v>38782588</v>
      </c>
      <c r="J34" s="24">
        <v>5057517</v>
      </c>
      <c r="K34" s="24">
        <f t="shared" ref="K34:K51" si="1">SUM(C34:J34)</f>
        <v>107524508</v>
      </c>
      <c r="L34" s="25"/>
    </row>
    <row r="35" spans="1:53" s="18" customFormat="1" ht="20.100000000000001" customHeight="1" x14ac:dyDescent="0.25">
      <c r="B35" s="1" t="s">
        <v>46</v>
      </c>
      <c r="C35" s="24">
        <v>105240</v>
      </c>
      <c r="D35" s="24">
        <v>0</v>
      </c>
      <c r="E35" s="24">
        <v>0</v>
      </c>
      <c r="F35" s="24">
        <v>3613041</v>
      </c>
      <c r="G35" s="24">
        <v>4114756</v>
      </c>
      <c r="H35" s="24">
        <v>9817035</v>
      </c>
      <c r="I35" s="24">
        <v>57968514</v>
      </c>
      <c r="J35" s="24">
        <v>2336351</v>
      </c>
      <c r="K35" s="24">
        <f t="shared" si="1"/>
        <v>77954937</v>
      </c>
      <c r="L35" s="25"/>
    </row>
    <row r="36" spans="1:53" s="18" customFormat="1" ht="20.100000000000001" customHeight="1" x14ac:dyDescent="0.25">
      <c r="B36" s="1" t="s">
        <v>47</v>
      </c>
      <c r="C36" s="24"/>
      <c r="D36" s="24"/>
      <c r="E36" s="24"/>
      <c r="F36" s="24"/>
      <c r="G36" s="24"/>
      <c r="H36" s="24"/>
      <c r="I36" s="24"/>
      <c r="J36" s="24"/>
      <c r="K36" s="24"/>
      <c r="L36" s="25"/>
    </row>
    <row r="37" spans="1:53" s="18" customFormat="1" ht="20.100000000000001" customHeight="1" x14ac:dyDescent="0.25">
      <c r="B37" s="1" t="s">
        <v>45</v>
      </c>
      <c r="C37" s="24">
        <v>2183428</v>
      </c>
      <c r="D37" s="24">
        <v>2006456</v>
      </c>
      <c r="E37" s="24">
        <v>2250000</v>
      </c>
      <c r="F37" s="24">
        <v>762418</v>
      </c>
      <c r="G37" s="24">
        <v>150000</v>
      </c>
      <c r="H37" s="24">
        <v>1988421</v>
      </c>
      <c r="I37" s="24">
        <v>6318176</v>
      </c>
      <c r="J37" s="24">
        <v>3445990</v>
      </c>
      <c r="K37" s="24">
        <f t="shared" si="1"/>
        <v>19104889</v>
      </c>
      <c r="L37" s="25"/>
    </row>
    <row r="38" spans="1:53" s="18" customFormat="1" ht="20.100000000000001" customHeight="1" x14ac:dyDescent="0.25">
      <c r="B38" s="1" t="s">
        <v>46</v>
      </c>
      <c r="C38" s="24">
        <v>0</v>
      </c>
      <c r="D38" s="24">
        <v>1383514</v>
      </c>
      <c r="E38" s="24">
        <v>0</v>
      </c>
      <c r="F38" s="24">
        <v>4035370</v>
      </c>
      <c r="G38" s="24">
        <v>0</v>
      </c>
      <c r="H38" s="24">
        <v>6823896</v>
      </c>
      <c r="I38" s="24">
        <v>21691280</v>
      </c>
      <c r="J38" s="24">
        <v>5027623</v>
      </c>
      <c r="K38" s="24">
        <f t="shared" si="1"/>
        <v>38961683</v>
      </c>
      <c r="L38" s="25"/>
    </row>
    <row r="39" spans="1:53" s="18" customFormat="1" ht="20.100000000000001" customHeight="1" x14ac:dyDescent="0.25">
      <c r="B39" s="1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3130431</v>
      </c>
      <c r="H39" s="24">
        <v>20397</v>
      </c>
      <c r="I39" s="24">
        <v>1462905</v>
      </c>
      <c r="J39" s="24">
        <v>0</v>
      </c>
      <c r="K39" s="24">
        <f t="shared" si="1"/>
        <v>4613733</v>
      </c>
      <c r="L39" s="25"/>
    </row>
    <row r="40" spans="1:53" s="18" customFormat="1" ht="20.100000000000001" customHeight="1" x14ac:dyDescent="0.25">
      <c r="B40" s="1" t="s">
        <v>69</v>
      </c>
      <c r="C40" s="24">
        <v>1184457</v>
      </c>
      <c r="D40" s="24">
        <v>5020</v>
      </c>
      <c r="E40" s="24">
        <v>5034</v>
      </c>
      <c r="F40" s="24">
        <v>1040769</v>
      </c>
      <c r="G40" s="24">
        <v>0</v>
      </c>
      <c r="H40" s="24">
        <v>1619783</v>
      </c>
      <c r="I40" s="24">
        <v>5075154</v>
      </c>
      <c r="J40" s="24">
        <v>1169329</v>
      </c>
      <c r="K40" s="24">
        <f t="shared" si="1"/>
        <v>10099546</v>
      </c>
      <c r="L40" s="25"/>
    </row>
    <row r="41" spans="1:53" s="18" customFormat="1" ht="33" customHeight="1" x14ac:dyDescent="0.25">
      <c r="B41" s="1" t="s">
        <v>70</v>
      </c>
      <c r="C41" s="24">
        <v>26648667</v>
      </c>
      <c r="D41" s="24">
        <v>0</v>
      </c>
      <c r="E41" s="24">
        <v>0</v>
      </c>
      <c r="F41" s="24">
        <v>5435623</v>
      </c>
      <c r="G41" s="24">
        <v>266253</v>
      </c>
      <c r="H41" s="24">
        <v>11952097</v>
      </c>
      <c r="I41" s="24">
        <v>11478819</v>
      </c>
      <c r="J41" s="24">
        <v>6384936</v>
      </c>
      <c r="K41" s="24">
        <f t="shared" si="1"/>
        <v>62166395</v>
      </c>
      <c r="L41" s="25"/>
    </row>
    <row r="42" spans="1:53" s="18" customFormat="1" ht="24.75" customHeight="1" x14ac:dyDescent="0.25">
      <c r="B42" s="1" t="s">
        <v>71</v>
      </c>
      <c r="C42" s="24"/>
      <c r="D42" s="24"/>
      <c r="E42" s="24"/>
      <c r="F42" s="24"/>
      <c r="G42" s="24"/>
      <c r="H42" s="24"/>
      <c r="I42" s="24"/>
      <c r="J42" s="24"/>
      <c r="K42" s="24"/>
      <c r="L42" s="25"/>
    </row>
    <row r="43" spans="1:53" s="18" customFormat="1" ht="20.100000000000001" customHeight="1" x14ac:dyDescent="0.25">
      <c r="B43" s="1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f t="shared" si="1"/>
        <v>0</v>
      </c>
      <c r="L43" s="25"/>
    </row>
    <row r="44" spans="1:53" s="18" customFormat="1" ht="20.100000000000001" customHeight="1" x14ac:dyDescent="0.25">
      <c r="B44" s="1" t="s">
        <v>73</v>
      </c>
      <c r="C44" s="24">
        <v>4980000</v>
      </c>
      <c r="D44" s="24">
        <v>400000</v>
      </c>
      <c r="E44" s="24">
        <v>0</v>
      </c>
      <c r="F44" s="24">
        <v>310000</v>
      </c>
      <c r="G44" s="24">
        <v>1330806</v>
      </c>
      <c r="H44" s="24">
        <v>921920</v>
      </c>
      <c r="I44" s="24">
        <v>3739368</v>
      </c>
      <c r="J44" s="24">
        <v>3841582</v>
      </c>
      <c r="K44" s="24">
        <f t="shared" si="1"/>
        <v>15523676</v>
      </c>
      <c r="L44" s="25"/>
    </row>
    <row r="45" spans="1:53" s="18" customFormat="1" ht="20.100000000000001" customHeight="1" x14ac:dyDescent="0.3">
      <c r="B45" s="21" t="s">
        <v>12</v>
      </c>
      <c r="C45" s="24">
        <v>140034938</v>
      </c>
      <c r="D45" s="24">
        <v>2888316</v>
      </c>
      <c r="E45" s="24">
        <v>52304210</v>
      </c>
      <c r="F45" s="24">
        <v>24780065</v>
      </c>
      <c r="G45" s="24">
        <v>26721675</v>
      </c>
      <c r="H45" s="24">
        <v>79340279</v>
      </c>
      <c r="I45" s="24">
        <v>236392952</v>
      </c>
      <c r="J45" s="24">
        <v>61817249</v>
      </c>
      <c r="K45" s="24">
        <f t="shared" si="1"/>
        <v>624279684</v>
      </c>
      <c r="L45" s="25"/>
    </row>
    <row r="46" spans="1:53" s="32" customFormat="1" ht="20.100000000000001" customHeight="1" x14ac:dyDescent="0.3">
      <c r="A46" s="31"/>
      <c r="B46" s="21" t="s">
        <v>48</v>
      </c>
      <c r="C46" s="24">
        <v>1338136</v>
      </c>
      <c r="D46" s="24">
        <v>154214</v>
      </c>
      <c r="E46" s="24">
        <v>610651</v>
      </c>
      <c r="F46" s="24">
        <v>413889</v>
      </c>
      <c r="G46" s="24">
        <v>463305</v>
      </c>
      <c r="H46" s="24">
        <v>2028350</v>
      </c>
      <c r="I46" s="24">
        <v>4814191</v>
      </c>
      <c r="J46" s="24">
        <v>575796</v>
      </c>
      <c r="K46" s="24">
        <f t="shared" si="1"/>
        <v>10398532</v>
      </c>
      <c r="L46" s="25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</row>
    <row r="47" spans="1:53" s="18" customFormat="1" ht="20.100000000000001" customHeight="1" x14ac:dyDescent="0.3">
      <c r="B47" s="21" t="s">
        <v>13</v>
      </c>
      <c r="C47" s="24">
        <v>5286302</v>
      </c>
      <c r="D47" s="24">
        <v>98645</v>
      </c>
      <c r="E47" s="24">
        <v>1454805</v>
      </c>
      <c r="F47" s="24">
        <v>960023</v>
      </c>
      <c r="G47" s="24">
        <v>434517</v>
      </c>
      <c r="H47" s="24">
        <v>4225632</v>
      </c>
      <c r="I47" s="24">
        <v>15127210</v>
      </c>
      <c r="J47" s="24">
        <v>3466030</v>
      </c>
      <c r="K47" s="24">
        <f t="shared" si="1"/>
        <v>31053164</v>
      </c>
      <c r="L47" s="25"/>
    </row>
    <row r="48" spans="1:53" s="18" customFormat="1" ht="20.100000000000001" customHeight="1" x14ac:dyDescent="0.3">
      <c r="B48" s="21" t="s">
        <v>14</v>
      </c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2:12" s="18" customFormat="1" ht="20.100000000000001" customHeight="1" x14ac:dyDescent="0.25">
      <c r="B49" s="1" t="s">
        <v>74</v>
      </c>
      <c r="C49" s="24">
        <v>1628069</v>
      </c>
      <c r="D49" s="24">
        <v>28019</v>
      </c>
      <c r="E49" s="24">
        <v>277591</v>
      </c>
      <c r="F49" s="24">
        <v>246272</v>
      </c>
      <c r="G49" s="24">
        <v>174526</v>
      </c>
      <c r="H49" s="24">
        <v>0</v>
      </c>
      <c r="I49" s="24">
        <v>1016360</v>
      </c>
      <c r="J49" s="24">
        <v>1608315</v>
      </c>
      <c r="K49" s="24">
        <f t="shared" si="1"/>
        <v>4979152</v>
      </c>
      <c r="L49" s="25"/>
    </row>
    <row r="50" spans="2:12" s="18" customFormat="1" ht="20.100000000000001" customHeight="1" x14ac:dyDescent="0.25">
      <c r="B50" s="1" t="s">
        <v>21</v>
      </c>
      <c r="C50" s="24">
        <v>31567309</v>
      </c>
      <c r="D50" s="24">
        <v>1435344</v>
      </c>
      <c r="E50" s="24">
        <v>2022454</v>
      </c>
      <c r="F50" s="24">
        <v>983974</v>
      </c>
      <c r="G50" s="24">
        <v>95388</v>
      </c>
      <c r="H50" s="24">
        <v>1181096</v>
      </c>
      <c r="I50" s="24">
        <v>11370299</v>
      </c>
      <c r="J50" s="24">
        <v>12037838</v>
      </c>
      <c r="K50" s="24">
        <f t="shared" si="1"/>
        <v>60693702</v>
      </c>
      <c r="L50" s="25"/>
    </row>
    <row r="51" spans="2:12" s="18" customFormat="1" ht="20.100000000000001" customHeight="1" x14ac:dyDescent="0.25">
      <c r="B51" s="27" t="s">
        <v>15</v>
      </c>
      <c r="C51" s="24">
        <v>6700430</v>
      </c>
      <c r="D51" s="24">
        <v>229157</v>
      </c>
      <c r="E51" s="24">
        <v>4402561</v>
      </c>
      <c r="F51" s="24">
        <v>477769</v>
      </c>
      <c r="G51" s="24">
        <v>317731</v>
      </c>
      <c r="H51" s="24">
        <v>2813</v>
      </c>
      <c r="I51" s="24">
        <v>9273937</v>
      </c>
      <c r="J51" s="24">
        <v>3547879</v>
      </c>
      <c r="K51" s="24">
        <f t="shared" si="1"/>
        <v>24952277</v>
      </c>
      <c r="L51" s="25"/>
    </row>
    <row r="52" spans="2:12" s="18" customFormat="1" ht="20.100000000000001" customHeight="1" thickBot="1" x14ac:dyDescent="0.35">
      <c r="B52" s="21" t="s">
        <v>16</v>
      </c>
      <c r="C52" s="28">
        <f>SUM(C27:C51)</f>
        <v>370890460</v>
      </c>
      <c r="D52" s="28">
        <f t="shared" ref="D52:K52" si="2">SUM(D27:D51)</f>
        <v>20101588</v>
      </c>
      <c r="E52" s="28">
        <f t="shared" si="2"/>
        <v>93960494</v>
      </c>
      <c r="F52" s="28">
        <f t="shared" si="2"/>
        <v>55534853</v>
      </c>
      <c r="G52" s="28">
        <f t="shared" si="2"/>
        <v>45969102</v>
      </c>
      <c r="H52" s="28">
        <f t="shared" si="2"/>
        <v>166418948</v>
      </c>
      <c r="I52" s="28">
        <f t="shared" si="2"/>
        <v>525517550</v>
      </c>
      <c r="J52" s="28">
        <f t="shared" si="2"/>
        <v>130715271</v>
      </c>
      <c r="K52" s="28">
        <f t="shared" si="2"/>
        <v>1409108266</v>
      </c>
      <c r="L52" s="25"/>
    </row>
    <row r="53" spans="2:12" s="18" customFormat="1" ht="20.100000000000001" customHeight="1" thickTop="1" x14ac:dyDescent="0.25">
      <c r="B53" s="1"/>
      <c r="C53" s="29"/>
      <c r="D53" s="29"/>
      <c r="E53" s="29"/>
      <c r="F53" s="29"/>
      <c r="G53" s="29"/>
      <c r="H53" s="29"/>
      <c r="I53" s="29"/>
      <c r="J53" s="29"/>
      <c r="K53" s="22"/>
      <c r="L53" s="25"/>
    </row>
    <row r="54" spans="2:12" s="18" customFormat="1" ht="20.100000000000001" customHeight="1" x14ac:dyDescent="0.3">
      <c r="B54" s="21" t="s">
        <v>17</v>
      </c>
      <c r="C54" s="22"/>
      <c r="D54" s="22"/>
      <c r="E54" s="22"/>
      <c r="F54" s="22"/>
      <c r="G54" s="22"/>
      <c r="H54" s="22"/>
      <c r="I54" s="22"/>
      <c r="J54" s="22"/>
      <c r="K54" s="22"/>
      <c r="L54" s="25"/>
    </row>
    <row r="55" spans="2:12" s="18" customFormat="1" ht="20.100000000000001" customHeight="1" x14ac:dyDescent="0.3">
      <c r="B55" s="30" t="s">
        <v>18</v>
      </c>
      <c r="C55" s="24">
        <v>277400241</v>
      </c>
      <c r="D55" s="24">
        <v>13834256</v>
      </c>
      <c r="E55" s="24">
        <v>60063021</v>
      </c>
      <c r="F55" s="24">
        <v>37735508</v>
      </c>
      <c r="G55" s="24">
        <v>29954627</v>
      </c>
      <c r="H55" s="24">
        <v>115804978</v>
      </c>
      <c r="I55" s="24">
        <v>310984420</v>
      </c>
      <c r="J55" s="24">
        <v>88287911</v>
      </c>
      <c r="K55" s="24">
        <f t="shared" ref="K55:K71" si="3">SUM(C55:J55)</f>
        <v>934064962</v>
      </c>
      <c r="L55" s="25"/>
    </row>
    <row r="56" spans="2:12" s="18" customFormat="1" ht="20.100000000000001" customHeight="1" x14ac:dyDescent="0.3">
      <c r="B56" s="30" t="s">
        <v>49</v>
      </c>
      <c r="C56" s="24"/>
      <c r="D56" s="24"/>
      <c r="E56" s="24"/>
      <c r="F56" s="24"/>
      <c r="G56" s="24"/>
      <c r="H56" s="24"/>
      <c r="I56" s="24"/>
      <c r="J56" s="24"/>
      <c r="K56" s="24"/>
      <c r="L56" s="25"/>
    </row>
    <row r="57" spans="2:12" s="18" customFormat="1" ht="23.25" customHeight="1" x14ac:dyDescent="0.25">
      <c r="B57" s="1" t="s">
        <v>50</v>
      </c>
      <c r="C57" s="24">
        <v>525522</v>
      </c>
      <c r="D57" s="24">
        <v>0</v>
      </c>
      <c r="E57" s="24">
        <v>0</v>
      </c>
      <c r="F57" s="24">
        <v>480440</v>
      </c>
      <c r="G57" s="24">
        <v>148820</v>
      </c>
      <c r="H57" s="24">
        <v>0</v>
      </c>
      <c r="I57" s="24">
        <v>7394</v>
      </c>
      <c r="J57" s="24">
        <v>36959</v>
      </c>
      <c r="K57" s="24">
        <f t="shared" si="3"/>
        <v>1199135</v>
      </c>
      <c r="L57" s="25"/>
    </row>
    <row r="58" spans="2:12" s="18" customFormat="1" ht="19.5" customHeight="1" x14ac:dyDescent="0.3">
      <c r="B58" s="33" t="s">
        <v>114</v>
      </c>
      <c r="C58" s="34">
        <v>167342</v>
      </c>
      <c r="D58" s="34">
        <v>130930</v>
      </c>
      <c r="E58" s="34">
        <v>0</v>
      </c>
      <c r="F58" s="34">
        <v>1027676</v>
      </c>
      <c r="G58" s="34">
        <v>1002560</v>
      </c>
      <c r="H58" s="34">
        <v>0</v>
      </c>
      <c r="I58" s="34">
        <v>618920</v>
      </c>
      <c r="J58" s="34">
        <v>628243</v>
      </c>
      <c r="K58" s="24">
        <f t="shared" si="3"/>
        <v>3575671</v>
      </c>
      <c r="L58" s="25"/>
    </row>
    <row r="59" spans="2:12" s="18" customFormat="1" ht="20.100000000000001" customHeight="1" x14ac:dyDescent="0.25">
      <c r="B59" s="1" t="s">
        <v>19</v>
      </c>
      <c r="C59" s="34">
        <v>650489</v>
      </c>
      <c r="D59" s="34">
        <v>75000</v>
      </c>
      <c r="E59" s="34">
        <v>3787796</v>
      </c>
      <c r="F59" s="34">
        <v>1427172</v>
      </c>
      <c r="G59" s="34">
        <v>347948</v>
      </c>
      <c r="H59" s="34">
        <v>17398103</v>
      </c>
      <c r="I59" s="34">
        <v>3235972</v>
      </c>
      <c r="J59" s="34">
        <v>2700088</v>
      </c>
      <c r="K59" s="24">
        <f t="shared" si="3"/>
        <v>29622568</v>
      </c>
      <c r="L59" s="25"/>
    </row>
    <row r="60" spans="2:12" s="18" customFormat="1" ht="21.75" customHeight="1" x14ac:dyDescent="0.3">
      <c r="B60" s="33" t="s">
        <v>115</v>
      </c>
      <c r="C60" s="34">
        <v>346677</v>
      </c>
      <c r="D60" s="34">
        <v>12724</v>
      </c>
      <c r="E60" s="34">
        <v>355488</v>
      </c>
      <c r="F60" s="34">
        <v>0</v>
      </c>
      <c r="G60" s="34">
        <v>0</v>
      </c>
      <c r="H60" s="34">
        <v>0</v>
      </c>
      <c r="I60" s="34">
        <v>1230954</v>
      </c>
      <c r="J60" s="34">
        <v>113101</v>
      </c>
      <c r="K60" s="24">
        <f t="shared" si="3"/>
        <v>2058944</v>
      </c>
      <c r="L60" s="25"/>
    </row>
    <row r="61" spans="2:12" s="18" customFormat="1" ht="34.5" customHeight="1" x14ac:dyDescent="0.3">
      <c r="B61" s="1" t="s">
        <v>116</v>
      </c>
      <c r="C61" s="34">
        <v>3451583</v>
      </c>
      <c r="D61" s="34">
        <v>198943</v>
      </c>
      <c r="E61" s="34">
        <v>10771396</v>
      </c>
      <c r="F61" s="34">
        <v>205842</v>
      </c>
      <c r="G61" s="34">
        <v>744729</v>
      </c>
      <c r="H61" s="34">
        <v>0</v>
      </c>
      <c r="I61" s="34">
        <v>67186848</v>
      </c>
      <c r="J61" s="34">
        <v>67753</v>
      </c>
      <c r="K61" s="24">
        <f t="shared" si="3"/>
        <v>82627094</v>
      </c>
      <c r="L61" s="25"/>
    </row>
    <row r="62" spans="2:12" s="18" customFormat="1" ht="20.100000000000001" customHeight="1" x14ac:dyDescent="0.25">
      <c r="B62" s="1" t="s">
        <v>51</v>
      </c>
      <c r="C62" s="34"/>
      <c r="D62" s="34"/>
      <c r="E62" s="34"/>
      <c r="F62" s="34"/>
      <c r="G62" s="34"/>
      <c r="H62" s="34"/>
      <c r="I62" s="34"/>
      <c r="J62" s="34"/>
      <c r="K62" s="24"/>
      <c r="L62" s="25"/>
    </row>
    <row r="63" spans="2:12" s="18" customFormat="1" ht="20.100000000000001" customHeight="1" x14ac:dyDescent="0.25">
      <c r="B63" s="1" t="s">
        <v>75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f t="shared" si="3"/>
        <v>0</v>
      </c>
      <c r="L63" s="25"/>
    </row>
    <row r="64" spans="2:12" s="18" customFormat="1" ht="20.100000000000001" customHeight="1" x14ac:dyDescent="0.25">
      <c r="B64" s="1" t="s">
        <v>76</v>
      </c>
      <c r="C64" s="24">
        <v>0</v>
      </c>
      <c r="D64" s="24">
        <v>0</v>
      </c>
      <c r="E64" s="24">
        <v>0</v>
      </c>
      <c r="F64" s="24">
        <v>4993771</v>
      </c>
      <c r="G64" s="24">
        <v>4386200</v>
      </c>
      <c r="H64" s="24">
        <v>8699510</v>
      </c>
      <c r="I64" s="24">
        <v>50667810</v>
      </c>
      <c r="J64" s="24">
        <v>1017320</v>
      </c>
      <c r="K64" s="24">
        <f t="shared" si="3"/>
        <v>69764611</v>
      </c>
      <c r="L64" s="25"/>
    </row>
    <row r="65" spans="2:20" s="18" customFormat="1" ht="20.100000000000001" customHeight="1" x14ac:dyDescent="0.3">
      <c r="B65" s="1" t="s">
        <v>117</v>
      </c>
      <c r="C65" s="34">
        <v>0</v>
      </c>
      <c r="D65" s="34">
        <v>0</v>
      </c>
      <c r="E65" s="34">
        <v>1875000</v>
      </c>
      <c r="F65" s="34">
        <v>0</v>
      </c>
      <c r="G65" s="34">
        <v>0</v>
      </c>
      <c r="H65" s="34">
        <v>2506396</v>
      </c>
      <c r="I65" s="34">
        <v>212283</v>
      </c>
      <c r="J65" s="34">
        <v>2044317</v>
      </c>
      <c r="K65" s="24">
        <f t="shared" si="3"/>
        <v>6637996</v>
      </c>
      <c r="L65" s="25"/>
    </row>
    <row r="66" spans="2:20" s="18" customFormat="1" ht="20.100000000000001" customHeight="1" x14ac:dyDescent="0.3">
      <c r="B66" s="21" t="s">
        <v>20</v>
      </c>
      <c r="C66" s="24"/>
      <c r="D66" s="24"/>
      <c r="E66" s="24"/>
      <c r="F66" s="24"/>
      <c r="G66" s="24"/>
      <c r="H66" s="24"/>
      <c r="I66" s="24"/>
      <c r="J66" s="24"/>
      <c r="K66" s="24"/>
      <c r="L66" s="25"/>
    </row>
    <row r="67" spans="2:20" s="18" customFormat="1" ht="20.100000000000001" customHeight="1" x14ac:dyDescent="0.25">
      <c r="B67" s="35" t="s">
        <v>77</v>
      </c>
      <c r="C67" s="24">
        <v>2653225</v>
      </c>
      <c r="D67" s="24">
        <v>184490</v>
      </c>
      <c r="E67" s="24">
        <v>834577</v>
      </c>
      <c r="F67" s="24">
        <v>114443</v>
      </c>
      <c r="G67" s="24">
        <v>56357</v>
      </c>
      <c r="H67" s="24">
        <v>0</v>
      </c>
      <c r="I67" s="24">
        <v>5281230</v>
      </c>
      <c r="J67" s="24">
        <v>837333</v>
      </c>
      <c r="K67" s="24">
        <f t="shared" si="3"/>
        <v>9961655</v>
      </c>
      <c r="L67" s="25"/>
    </row>
    <row r="68" spans="2:20" s="18" customFormat="1" ht="20.100000000000001" customHeight="1" x14ac:dyDescent="0.25">
      <c r="B68" s="35" t="s">
        <v>78</v>
      </c>
      <c r="C68" s="24">
        <v>90202</v>
      </c>
      <c r="D68" s="24">
        <v>17946</v>
      </c>
      <c r="E68" s="24">
        <v>335389</v>
      </c>
      <c r="F68" s="24">
        <v>128683</v>
      </c>
      <c r="G68" s="24">
        <v>215800</v>
      </c>
      <c r="H68" s="24">
        <v>237405</v>
      </c>
      <c r="I68" s="24">
        <v>1471028</v>
      </c>
      <c r="J68" s="24">
        <v>297943</v>
      </c>
      <c r="K68" s="24">
        <f t="shared" si="3"/>
        <v>2794396</v>
      </c>
      <c r="L68" s="25"/>
    </row>
    <row r="69" spans="2:20" s="18" customFormat="1" ht="20.100000000000001" customHeight="1" x14ac:dyDescent="0.25">
      <c r="B69" s="35" t="s">
        <v>79</v>
      </c>
      <c r="C69" s="24">
        <v>2612005</v>
      </c>
      <c r="D69" s="24">
        <v>37930</v>
      </c>
      <c r="E69" s="24">
        <v>854688</v>
      </c>
      <c r="F69" s="24">
        <v>11472</v>
      </c>
      <c r="G69" s="24">
        <v>438365</v>
      </c>
      <c r="H69" s="24">
        <v>2687044</v>
      </c>
      <c r="I69" s="24">
        <v>1435310</v>
      </c>
      <c r="J69" s="24">
        <v>709342</v>
      </c>
      <c r="K69" s="24">
        <f t="shared" si="3"/>
        <v>8786156</v>
      </c>
      <c r="L69" s="25"/>
      <c r="N69" s="38"/>
      <c r="O69" s="38"/>
      <c r="P69" s="38"/>
      <c r="Q69" s="38"/>
      <c r="R69" s="38"/>
      <c r="S69" s="38"/>
      <c r="T69" s="38"/>
    </row>
    <row r="70" spans="2:20" s="18" customFormat="1" ht="20.100000000000001" customHeight="1" x14ac:dyDescent="0.25">
      <c r="B70" s="35" t="s">
        <v>80</v>
      </c>
      <c r="C70" s="24">
        <v>18788405</v>
      </c>
      <c r="D70" s="24">
        <v>912215</v>
      </c>
      <c r="E70" s="24">
        <v>411816</v>
      </c>
      <c r="F70" s="24">
        <v>1180660</v>
      </c>
      <c r="G70" s="24">
        <v>293275</v>
      </c>
      <c r="H70" s="24">
        <v>437146</v>
      </c>
      <c r="I70" s="24">
        <v>11842110</v>
      </c>
      <c r="J70" s="24">
        <v>10754085</v>
      </c>
      <c r="K70" s="24">
        <f t="shared" si="3"/>
        <v>44619712</v>
      </c>
      <c r="L70" s="25"/>
      <c r="N70" s="38"/>
      <c r="O70" s="38"/>
      <c r="P70" s="38"/>
      <c r="Q70" s="38"/>
      <c r="R70" s="39"/>
      <c r="S70" s="38"/>
      <c r="T70" s="38"/>
    </row>
    <row r="71" spans="2:20" s="18" customFormat="1" ht="20.100000000000001" customHeight="1" x14ac:dyDescent="0.25">
      <c r="B71" s="27" t="s">
        <v>15</v>
      </c>
      <c r="C71" s="24">
        <v>6700430</v>
      </c>
      <c r="D71" s="24">
        <v>229157</v>
      </c>
      <c r="E71" s="24">
        <v>4402561</v>
      </c>
      <c r="F71" s="24">
        <v>477769</v>
      </c>
      <c r="G71" s="24">
        <v>317731</v>
      </c>
      <c r="H71" s="24">
        <v>2813</v>
      </c>
      <c r="I71" s="24">
        <v>9273937</v>
      </c>
      <c r="J71" s="24">
        <v>3547879</v>
      </c>
      <c r="K71" s="24">
        <f t="shared" si="3"/>
        <v>24952277</v>
      </c>
      <c r="L71" s="25"/>
      <c r="N71" s="38"/>
      <c r="O71" s="38"/>
      <c r="P71" s="38"/>
      <c r="Q71" s="38"/>
      <c r="R71" s="38"/>
      <c r="S71" s="38"/>
      <c r="T71" s="38"/>
    </row>
    <row r="72" spans="2:20" s="18" customFormat="1" ht="19.5" customHeight="1" thickBot="1" x14ac:dyDescent="0.35">
      <c r="B72" s="21" t="s">
        <v>22</v>
      </c>
      <c r="C72" s="28">
        <f>SUM(C55:C71)</f>
        <v>313386121</v>
      </c>
      <c r="D72" s="28">
        <f t="shared" ref="D72:K72" si="4">SUM(D55:D71)</f>
        <v>15633591</v>
      </c>
      <c r="E72" s="28">
        <f t="shared" si="4"/>
        <v>83691732</v>
      </c>
      <c r="F72" s="28">
        <f t="shared" si="4"/>
        <v>47783436</v>
      </c>
      <c r="G72" s="28">
        <f t="shared" si="4"/>
        <v>37906412</v>
      </c>
      <c r="H72" s="28">
        <f t="shared" si="4"/>
        <v>147773395</v>
      </c>
      <c r="I72" s="28">
        <f t="shared" si="4"/>
        <v>463448216</v>
      </c>
      <c r="J72" s="28">
        <f t="shared" si="4"/>
        <v>111042274</v>
      </c>
      <c r="K72" s="28">
        <f t="shared" si="4"/>
        <v>1220665177</v>
      </c>
      <c r="L72" s="25"/>
      <c r="N72" s="38"/>
      <c r="O72" s="38"/>
      <c r="P72" s="38"/>
      <c r="Q72" s="38"/>
      <c r="R72" s="38"/>
      <c r="S72" s="38"/>
      <c r="T72" s="38"/>
    </row>
    <row r="73" spans="2:20" s="18" customFormat="1" ht="20.100000000000001" customHeight="1" thickTop="1" x14ac:dyDescent="0.25">
      <c r="B73" s="1"/>
      <c r="C73" s="36"/>
      <c r="D73" s="22"/>
      <c r="E73" s="22"/>
      <c r="F73" s="22"/>
      <c r="G73" s="22"/>
      <c r="H73" s="22"/>
      <c r="I73" s="22"/>
      <c r="J73" s="22"/>
      <c r="K73" s="22"/>
      <c r="L73" s="25"/>
      <c r="N73" s="38"/>
      <c r="O73" s="38"/>
      <c r="P73" s="38"/>
      <c r="Q73" s="38"/>
      <c r="R73" s="38"/>
      <c r="S73" s="38"/>
      <c r="T73" s="38"/>
    </row>
    <row r="74" spans="2:20" s="18" customFormat="1" ht="20.100000000000001" customHeight="1" x14ac:dyDescent="0.3">
      <c r="B74" s="21" t="s">
        <v>52</v>
      </c>
      <c r="C74" s="37">
        <f>C52-C72</f>
        <v>57504339</v>
      </c>
      <c r="D74" s="37">
        <f t="shared" ref="D74:K74" si="5">D52-D72</f>
        <v>4467997</v>
      </c>
      <c r="E74" s="37">
        <f t="shared" si="5"/>
        <v>10268762</v>
      </c>
      <c r="F74" s="37">
        <f t="shared" si="5"/>
        <v>7751417</v>
      </c>
      <c r="G74" s="37">
        <f t="shared" si="5"/>
        <v>8062690</v>
      </c>
      <c r="H74" s="37">
        <f t="shared" si="5"/>
        <v>18645553</v>
      </c>
      <c r="I74" s="37">
        <f t="shared" si="5"/>
        <v>62069334</v>
      </c>
      <c r="J74" s="37">
        <f t="shared" si="5"/>
        <v>19672997</v>
      </c>
      <c r="K74" s="37">
        <f t="shared" si="5"/>
        <v>188443089</v>
      </c>
      <c r="L74" s="25"/>
      <c r="N74" s="25"/>
      <c r="O74" s="25"/>
      <c r="P74" s="25"/>
      <c r="Q74" s="25"/>
      <c r="R74" s="25"/>
      <c r="S74" s="25"/>
      <c r="T74" s="25"/>
    </row>
    <row r="75" spans="2:20" s="18" customFormat="1" ht="20.100000000000001" customHeight="1" x14ac:dyDescent="0.25">
      <c r="B75" s="1"/>
      <c r="C75" s="22"/>
      <c r="D75" s="22"/>
      <c r="E75" s="22"/>
      <c r="F75" s="22"/>
      <c r="G75" s="22"/>
      <c r="H75" s="22"/>
      <c r="I75" s="22"/>
      <c r="J75" s="22"/>
      <c r="K75" s="22"/>
      <c r="L75" s="25"/>
    </row>
    <row r="76" spans="2:20" s="18" customFormat="1" ht="20.100000000000001" customHeight="1" x14ac:dyDescent="0.3">
      <c r="B76" s="21" t="s">
        <v>23</v>
      </c>
      <c r="C76" s="22"/>
      <c r="D76" s="22"/>
      <c r="E76" s="22"/>
      <c r="F76" s="22"/>
      <c r="G76" s="22"/>
      <c r="H76" s="22"/>
      <c r="I76" s="22"/>
      <c r="J76" s="22"/>
      <c r="K76" s="22"/>
      <c r="L76" s="25"/>
    </row>
    <row r="77" spans="2:20" s="18" customFormat="1" ht="19.5" customHeight="1" x14ac:dyDescent="0.3">
      <c r="B77" s="21" t="s">
        <v>24</v>
      </c>
      <c r="C77" s="22"/>
      <c r="D77" s="22"/>
      <c r="E77" s="22"/>
      <c r="F77" s="22"/>
      <c r="G77" s="22"/>
      <c r="H77" s="22"/>
      <c r="I77" s="22"/>
      <c r="J77" s="22"/>
      <c r="K77" s="22"/>
      <c r="L77" s="25"/>
    </row>
    <row r="78" spans="2:20" s="18" customFormat="1" ht="20.100000000000001" customHeight="1" x14ac:dyDescent="0.25">
      <c r="B78" s="1" t="s">
        <v>81</v>
      </c>
      <c r="C78" s="24">
        <v>2927232</v>
      </c>
      <c r="D78" s="24">
        <v>207609</v>
      </c>
      <c r="E78" s="24">
        <v>4930258</v>
      </c>
      <c r="F78" s="24">
        <v>2377685</v>
      </c>
      <c r="G78" s="24">
        <v>1732888</v>
      </c>
      <c r="H78" s="24">
        <v>4511000</v>
      </c>
      <c r="I78" s="24">
        <v>6465730</v>
      </c>
      <c r="J78" s="24">
        <v>8400000</v>
      </c>
      <c r="K78" s="24">
        <f t="shared" ref="K78:K88" si="6">SUM(C78:J78)</f>
        <v>31552402</v>
      </c>
      <c r="L78" s="25"/>
    </row>
    <row r="79" spans="2:20" s="18" customFormat="1" ht="20.100000000000001" customHeight="1" x14ac:dyDescent="0.25">
      <c r="B79" s="1" t="s">
        <v>82</v>
      </c>
      <c r="C79" s="24">
        <v>0</v>
      </c>
      <c r="D79" s="24">
        <v>0</v>
      </c>
      <c r="E79" s="24">
        <v>0</v>
      </c>
      <c r="F79" s="24">
        <v>1186497</v>
      </c>
      <c r="G79" s="24">
        <v>0</v>
      </c>
      <c r="H79" s="24">
        <v>0</v>
      </c>
      <c r="I79" s="24">
        <v>0</v>
      </c>
      <c r="J79" s="24">
        <v>0</v>
      </c>
      <c r="K79" s="24">
        <f t="shared" si="6"/>
        <v>1186497</v>
      </c>
      <c r="L79" s="25"/>
    </row>
    <row r="80" spans="2:20" s="18" customFormat="1" ht="20.100000000000001" customHeight="1" x14ac:dyDescent="0.25">
      <c r="B80" s="1" t="s">
        <v>83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f t="shared" si="6"/>
        <v>0</v>
      </c>
      <c r="L80" s="25"/>
    </row>
    <row r="81" spans="2:12" s="18" customFormat="1" ht="20.100000000000001" customHeight="1" x14ac:dyDescent="0.3">
      <c r="B81" s="21" t="s">
        <v>25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/>
      <c r="L81" s="25"/>
    </row>
    <row r="82" spans="2:12" s="18" customFormat="1" ht="20.100000000000001" customHeight="1" x14ac:dyDescent="0.25">
      <c r="B82" s="1" t="s">
        <v>26</v>
      </c>
      <c r="C82" s="24">
        <v>2930616</v>
      </c>
      <c r="D82" s="24">
        <v>207609</v>
      </c>
      <c r="E82" s="24">
        <v>2666667</v>
      </c>
      <c r="F82" s="24">
        <v>1149481</v>
      </c>
      <c r="G82" s="24">
        <v>942154</v>
      </c>
      <c r="H82" s="24">
        <v>7600000</v>
      </c>
      <c r="I82" s="24">
        <v>6512634</v>
      </c>
      <c r="J82" s="24">
        <v>2291969</v>
      </c>
      <c r="K82" s="24">
        <f t="shared" si="6"/>
        <v>24301130</v>
      </c>
      <c r="L82" s="25"/>
    </row>
    <row r="83" spans="2:12" s="18" customFormat="1" ht="20.100000000000001" customHeight="1" x14ac:dyDescent="0.25">
      <c r="B83" s="1" t="s">
        <v>84</v>
      </c>
      <c r="C83" s="24">
        <v>31101341</v>
      </c>
      <c r="D83" s="24">
        <v>1528592</v>
      </c>
      <c r="E83" s="24">
        <v>1706163</v>
      </c>
      <c r="F83" s="24">
        <v>1894630</v>
      </c>
      <c r="G83" s="24">
        <v>3715442</v>
      </c>
      <c r="H83" s="24">
        <v>2429000</v>
      </c>
      <c r="I83" s="24">
        <v>38850000</v>
      </c>
      <c r="J83" s="24">
        <v>3088063</v>
      </c>
      <c r="K83" s="24">
        <f t="shared" si="6"/>
        <v>84313231</v>
      </c>
      <c r="L83" s="25"/>
    </row>
    <row r="84" spans="2:12" s="18" customFormat="1" ht="20.100000000000001" customHeight="1" x14ac:dyDescent="0.25">
      <c r="B84" s="1" t="s">
        <v>85</v>
      </c>
      <c r="C84" s="24">
        <v>63957</v>
      </c>
      <c r="D84" s="24">
        <v>37613</v>
      </c>
      <c r="E84" s="24">
        <v>349108</v>
      </c>
      <c r="F84" s="24">
        <v>14575</v>
      </c>
      <c r="G84" s="24">
        <v>541404</v>
      </c>
      <c r="H84" s="24">
        <v>326695</v>
      </c>
      <c r="I84" s="40">
        <v>-846766</v>
      </c>
      <c r="J84" s="24">
        <v>146074</v>
      </c>
      <c r="K84" s="24">
        <f t="shared" si="6"/>
        <v>632660</v>
      </c>
      <c r="L84" s="25"/>
    </row>
    <row r="85" spans="2:12" s="18" customFormat="1" ht="20.100000000000001" customHeight="1" x14ac:dyDescent="0.25">
      <c r="B85" s="1" t="s">
        <v>27</v>
      </c>
      <c r="C85" s="24">
        <v>0</v>
      </c>
      <c r="D85" s="24">
        <v>0</v>
      </c>
      <c r="E85" s="24">
        <v>0</v>
      </c>
      <c r="F85" s="40">
        <v>0</v>
      </c>
      <c r="G85" s="24">
        <v>0</v>
      </c>
      <c r="H85" s="24">
        <v>0</v>
      </c>
      <c r="I85" s="24">
        <v>300565</v>
      </c>
      <c r="J85" s="24">
        <v>0</v>
      </c>
      <c r="K85" s="24">
        <f t="shared" si="6"/>
        <v>300565</v>
      </c>
      <c r="L85" s="25"/>
    </row>
    <row r="86" spans="2:12" s="18" customFormat="1" ht="20.100000000000001" customHeight="1" x14ac:dyDescent="0.25">
      <c r="B86" s="1" t="s">
        <v>28</v>
      </c>
      <c r="C86" s="24">
        <v>16266281</v>
      </c>
      <c r="D86" s="24">
        <v>640325</v>
      </c>
      <c r="E86" s="24">
        <v>647497</v>
      </c>
      <c r="F86" s="24">
        <v>687193</v>
      </c>
      <c r="G86" s="24">
        <v>364695</v>
      </c>
      <c r="H86" s="24">
        <v>1419462</v>
      </c>
      <c r="I86" s="24">
        <v>4233894</v>
      </c>
      <c r="J86" s="24">
        <v>4755749</v>
      </c>
      <c r="K86" s="24">
        <f t="shared" si="6"/>
        <v>29015096</v>
      </c>
      <c r="L86" s="25"/>
    </row>
    <row r="87" spans="2:12" s="18" customFormat="1" ht="20.100000000000001" customHeight="1" x14ac:dyDescent="0.25">
      <c r="B87" s="1" t="s">
        <v>29</v>
      </c>
      <c r="C87" s="24">
        <v>3238594</v>
      </c>
      <c r="D87" s="24">
        <v>1739172</v>
      </c>
      <c r="E87" s="40">
        <v>-95671</v>
      </c>
      <c r="F87" s="24">
        <v>435687</v>
      </c>
      <c r="G87" s="24">
        <v>125259</v>
      </c>
      <c r="H87" s="24">
        <v>2795912</v>
      </c>
      <c r="I87" s="24">
        <v>2351957</v>
      </c>
      <c r="J87" s="24">
        <v>816610</v>
      </c>
      <c r="K87" s="24">
        <f t="shared" si="6"/>
        <v>11407520</v>
      </c>
      <c r="L87" s="25"/>
    </row>
    <row r="88" spans="2:12" s="18" customFormat="1" ht="20.100000000000001" customHeight="1" x14ac:dyDescent="0.25">
      <c r="B88" s="1" t="s">
        <v>86</v>
      </c>
      <c r="C88" s="24">
        <v>976318</v>
      </c>
      <c r="D88" s="24">
        <v>107077</v>
      </c>
      <c r="E88" s="40">
        <v>64740</v>
      </c>
      <c r="F88" s="24">
        <v>5669</v>
      </c>
      <c r="G88" s="24">
        <v>640848</v>
      </c>
      <c r="H88" s="40">
        <v>-436516</v>
      </c>
      <c r="I88" s="24">
        <v>4201320</v>
      </c>
      <c r="J88" s="24">
        <v>174532</v>
      </c>
      <c r="K88" s="24">
        <f t="shared" si="6"/>
        <v>5733988</v>
      </c>
      <c r="L88" s="25"/>
    </row>
    <row r="89" spans="2:12" s="18" customFormat="1" ht="20.100000000000001" customHeight="1" thickBot="1" x14ac:dyDescent="0.35">
      <c r="B89" s="21" t="s">
        <v>30</v>
      </c>
      <c r="C89" s="28">
        <f>SUM(C78:C88)</f>
        <v>57504339</v>
      </c>
      <c r="D89" s="28">
        <f t="shared" ref="D89:K89" si="7">SUM(D78:D88)</f>
        <v>4467997</v>
      </c>
      <c r="E89" s="28">
        <f t="shared" si="7"/>
        <v>10268762</v>
      </c>
      <c r="F89" s="28">
        <f t="shared" si="7"/>
        <v>7751417</v>
      </c>
      <c r="G89" s="28">
        <f t="shared" si="7"/>
        <v>8062690</v>
      </c>
      <c r="H89" s="28">
        <f t="shared" si="7"/>
        <v>18645553</v>
      </c>
      <c r="I89" s="28">
        <f t="shared" si="7"/>
        <v>62069334</v>
      </c>
      <c r="J89" s="28">
        <f t="shared" si="7"/>
        <v>19672997</v>
      </c>
      <c r="K89" s="28">
        <f t="shared" si="7"/>
        <v>188443089</v>
      </c>
      <c r="L89" s="25"/>
    </row>
    <row r="90" spans="2:12" s="18" customFormat="1" ht="20.100000000000001" customHeight="1" thickTop="1" x14ac:dyDescent="0.25">
      <c r="B90" s="1"/>
      <c r="C90" s="22"/>
      <c r="D90" s="22"/>
      <c r="E90" s="22"/>
      <c r="F90" s="22"/>
      <c r="G90" s="22"/>
      <c r="H90" s="22"/>
      <c r="I90" s="22"/>
      <c r="J90" s="22"/>
      <c r="K90" s="22"/>
      <c r="L90" s="25"/>
    </row>
    <row r="91" spans="2:12" s="18" customFormat="1" ht="20.100000000000001" customHeight="1" x14ac:dyDescent="0.3">
      <c r="B91" s="21" t="s">
        <v>31</v>
      </c>
      <c r="C91" s="22"/>
      <c r="D91" s="22"/>
      <c r="E91" s="22"/>
      <c r="F91" s="22"/>
      <c r="G91" s="22"/>
      <c r="H91" s="22"/>
      <c r="I91" s="22"/>
      <c r="J91" s="22"/>
      <c r="K91" s="22"/>
      <c r="L91" s="25"/>
    </row>
    <row r="92" spans="2:12" s="18" customFormat="1" ht="20.100000000000001" customHeight="1" x14ac:dyDescent="0.25">
      <c r="B92" s="1" t="s">
        <v>32</v>
      </c>
      <c r="C92" s="24">
        <v>23601171</v>
      </c>
      <c r="D92" s="24">
        <v>1360578</v>
      </c>
      <c r="E92" s="24">
        <v>26525701</v>
      </c>
      <c r="F92" s="24">
        <v>6334066</v>
      </c>
      <c r="G92" s="24">
        <v>4100428</v>
      </c>
      <c r="H92" s="24">
        <v>6243588</v>
      </c>
      <c r="I92" s="24">
        <v>64908899</v>
      </c>
      <c r="J92" s="24">
        <v>19627925</v>
      </c>
      <c r="K92" s="24">
        <f t="shared" ref="K92:K106" si="8">SUM(C92:J92)</f>
        <v>152702356</v>
      </c>
      <c r="L92" s="25"/>
    </row>
    <row r="93" spans="2:12" ht="18.95" customHeight="1" x14ac:dyDescent="0.25">
      <c r="B93" s="1" t="s">
        <v>87</v>
      </c>
      <c r="C93" s="24">
        <v>0</v>
      </c>
      <c r="D93" s="24">
        <v>0</v>
      </c>
      <c r="E93" s="24">
        <v>878500</v>
      </c>
      <c r="F93" s="24">
        <v>441350</v>
      </c>
      <c r="G93" s="24">
        <v>65273</v>
      </c>
      <c r="H93" s="24">
        <v>0</v>
      </c>
      <c r="I93" s="24">
        <v>2205879</v>
      </c>
      <c r="J93" s="24">
        <v>11082</v>
      </c>
      <c r="K93" s="24">
        <f t="shared" si="8"/>
        <v>3602084</v>
      </c>
      <c r="L93" s="25"/>
    </row>
    <row r="94" spans="2:12" s="18" customFormat="1" ht="21" customHeight="1" x14ac:dyDescent="0.25">
      <c r="B94" s="1" t="s">
        <v>88</v>
      </c>
      <c r="C94" s="24">
        <v>23601171</v>
      </c>
      <c r="D94" s="24">
        <v>1360578</v>
      </c>
      <c r="E94" s="24">
        <v>25647201</v>
      </c>
      <c r="F94" s="24">
        <v>5892716</v>
      </c>
      <c r="G94" s="24">
        <v>4035155</v>
      </c>
      <c r="H94" s="24">
        <v>6243588</v>
      </c>
      <c r="I94" s="24">
        <v>62703020</v>
      </c>
      <c r="J94" s="24">
        <v>19616843</v>
      </c>
      <c r="K94" s="24">
        <f t="shared" si="8"/>
        <v>149100272</v>
      </c>
      <c r="L94" s="25"/>
    </row>
    <row r="95" spans="2:12" s="41" customFormat="1" ht="17.25" customHeight="1" x14ac:dyDescent="0.25">
      <c r="B95" s="1" t="s">
        <v>33</v>
      </c>
      <c r="C95" s="24">
        <v>109809865</v>
      </c>
      <c r="D95" s="24">
        <v>7674896</v>
      </c>
      <c r="E95" s="24">
        <v>27065433</v>
      </c>
      <c r="F95" s="24">
        <v>19544506</v>
      </c>
      <c r="G95" s="24">
        <v>11710752</v>
      </c>
      <c r="H95" s="24">
        <v>53802767</v>
      </c>
      <c r="I95" s="24">
        <v>130413155</v>
      </c>
      <c r="J95" s="24">
        <v>41376503</v>
      </c>
      <c r="K95" s="24">
        <f t="shared" si="8"/>
        <v>401397877</v>
      </c>
      <c r="L95" s="25"/>
    </row>
    <row r="96" spans="2:12" s="41" customFormat="1" ht="18" customHeight="1" x14ac:dyDescent="0.25">
      <c r="B96" s="1" t="s">
        <v>89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f t="shared" si="8"/>
        <v>0</v>
      </c>
      <c r="L96" s="25"/>
    </row>
    <row r="97" spans="1:12" s="41" customFormat="1" ht="18" customHeight="1" x14ac:dyDescent="0.25">
      <c r="B97" s="1" t="s">
        <v>90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475289</v>
      </c>
      <c r="K97" s="24">
        <f t="shared" si="8"/>
        <v>475289</v>
      </c>
      <c r="L97" s="25"/>
    </row>
    <row r="98" spans="1:12" s="41" customFormat="1" ht="18" customHeight="1" x14ac:dyDescent="0.25">
      <c r="B98" s="1" t="s">
        <v>34</v>
      </c>
      <c r="C98" s="24">
        <v>220000</v>
      </c>
      <c r="D98" s="24">
        <v>0</v>
      </c>
      <c r="E98" s="24">
        <v>0</v>
      </c>
      <c r="F98" s="24">
        <v>0</v>
      </c>
      <c r="G98" s="24">
        <v>0</v>
      </c>
      <c r="H98" s="24">
        <v>102338</v>
      </c>
      <c r="I98" s="24">
        <v>1609609</v>
      </c>
      <c r="J98" s="24">
        <v>0</v>
      </c>
      <c r="K98" s="24">
        <f t="shared" si="8"/>
        <v>1931947</v>
      </c>
      <c r="L98" s="25"/>
    </row>
    <row r="99" spans="1:12" s="41" customFormat="1" ht="18" customHeight="1" x14ac:dyDescent="0.25">
      <c r="B99" s="1" t="s">
        <v>35</v>
      </c>
      <c r="C99" s="24">
        <v>2493423</v>
      </c>
      <c r="D99" s="24">
        <v>2496</v>
      </c>
      <c r="E99" s="24">
        <v>542762</v>
      </c>
      <c r="F99" s="24">
        <v>99733</v>
      </c>
      <c r="G99" s="24">
        <v>169560</v>
      </c>
      <c r="H99" s="24">
        <v>881549</v>
      </c>
      <c r="I99" s="24">
        <v>1394204</v>
      </c>
      <c r="J99" s="24">
        <v>587944</v>
      </c>
      <c r="K99" s="24">
        <f t="shared" si="8"/>
        <v>6171671</v>
      </c>
      <c r="L99" s="25"/>
    </row>
    <row r="100" spans="1:12" s="41" customFormat="1" ht="18" customHeight="1" x14ac:dyDescent="0.25">
      <c r="B100" s="1" t="s">
        <v>36</v>
      </c>
      <c r="C100" s="24">
        <v>28376732</v>
      </c>
      <c r="D100" s="24">
        <v>7005588</v>
      </c>
      <c r="E100" s="24">
        <v>4137978</v>
      </c>
      <c r="F100" s="24">
        <v>15807</v>
      </c>
      <c r="G100" s="24">
        <v>1336851</v>
      </c>
      <c r="H100" s="24">
        <v>977819</v>
      </c>
      <c r="I100" s="24">
        <v>2725941</v>
      </c>
      <c r="J100" s="24">
        <v>375977</v>
      </c>
      <c r="K100" s="24">
        <f t="shared" si="8"/>
        <v>44952693</v>
      </c>
      <c r="L100" s="25"/>
    </row>
    <row r="101" spans="1:12" ht="18.75" x14ac:dyDescent="0.25">
      <c r="B101" s="1" t="s">
        <v>91</v>
      </c>
      <c r="C101" s="24">
        <v>6522205</v>
      </c>
      <c r="D101" s="24">
        <v>954109</v>
      </c>
      <c r="E101" s="24">
        <v>1188842</v>
      </c>
      <c r="F101" s="24">
        <v>5455411</v>
      </c>
      <c r="G101" s="24">
        <v>11817871</v>
      </c>
      <c r="H101" s="24">
        <v>2887493</v>
      </c>
      <c r="I101" s="24">
        <v>36788406</v>
      </c>
      <c r="J101" s="24">
        <v>10580354</v>
      </c>
      <c r="K101" s="24">
        <f t="shared" si="8"/>
        <v>76194691</v>
      </c>
      <c r="L101" s="25"/>
    </row>
    <row r="102" spans="1:12" ht="36.75" customHeight="1" x14ac:dyDescent="0.25">
      <c r="A102" s="18"/>
      <c r="B102" s="1" t="s">
        <v>37</v>
      </c>
      <c r="C102" s="24">
        <v>6283543</v>
      </c>
      <c r="D102" s="24">
        <v>207609</v>
      </c>
      <c r="E102" s="24">
        <v>15825385</v>
      </c>
      <c r="F102" s="24">
        <v>3585317</v>
      </c>
      <c r="G102" s="24">
        <v>1782917</v>
      </c>
      <c r="H102" s="24">
        <v>773957</v>
      </c>
      <c r="I102" s="24">
        <v>38061356</v>
      </c>
      <c r="J102" s="24">
        <v>9301170</v>
      </c>
      <c r="K102" s="24">
        <f t="shared" si="8"/>
        <v>75821254</v>
      </c>
      <c r="L102" s="25"/>
    </row>
    <row r="103" spans="1:12" ht="32.25" customHeight="1" x14ac:dyDescent="0.25">
      <c r="A103" s="18"/>
      <c r="B103" s="1" t="s">
        <v>38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/>
    </row>
    <row r="104" spans="1:12" ht="18.75" x14ac:dyDescent="0.25">
      <c r="A104" s="18"/>
      <c r="B104" s="1" t="s">
        <v>92</v>
      </c>
      <c r="C104" s="24">
        <v>1631119</v>
      </c>
      <c r="D104" s="24">
        <v>0</v>
      </c>
      <c r="E104" s="24">
        <v>933059</v>
      </c>
      <c r="F104" s="24">
        <v>647993</v>
      </c>
      <c r="G104" s="24">
        <v>211156</v>
      </c>
      <c r="H104" s="24">
        <v>976292</v>
      </c>
      <c r="I104" s="24">
        <v>3916366</v>
      </c>
      <c r="J104" s="24">
        <v>1975929</v>
      </c>
      <c r="K104" s="24">
        <f t="shared" si="8"/>
        <v>10291914</v>
      </c>
      <c r="L104" s="18"/>
    </row>
    <row r="105" spans="1:12" ht="24" customHeight="1" x14ac:dyDescent="0.25">
      <c r="A105" s="18"/>
      <c r="B105" s="1" t="s">
        <v>93</v>
      </c>
      <c r="C105" s="24">
        <v>2563916</v>
      </c>
      <c r="D105" s="24">
        <v>28971</v>
      </c>
      <c r="E105" s="24">
        <v>400345</v>
      </c>
      <c r="F105" s="24">
        <v>676840</v>
      </c>
      <c r="G105" s="24">
        <v>279207</v>
      </c>
      <c r="H105" s="24">
        <v>1388883</v>
      </c>
      <c r="I105" s="24">
        <v>4159988</v>
      </c>
      <c r="J105" s="24">
        <v>686844</v>
      </c>
      <c r="K105" s="24">
        <f t="shared" si="8"/>
        <v>10184994</v>
      </c>
      <c r="L105" s="41"/>
    </row>
    <row r="106" spans="1:12" ht="18.75" x14ac:dyDescent="0.25">
      <c r="A106" s="18"/>
      <c r="B106" s="1" t="s">
        <v>94</v>
      </c>
      <c r="C106" s="34">
        <v>0</v>
      </c>
      <c r="D106" s="34">
        <v>0</v>
      </c>
      <c r="E106" s="34">
        <v>0</v>
      </c>
      <c r="F106" s="34">
        <v>0</v>
      </c>
      <c r="G106" s="34">
        <v>1719</v>
      </c>
      <c r="H106" s="34">
        <v>218411</v>
      </c>
      <c r="I106" s="34">
        <v>422</v>
      </c>
      <c r="J106" s="34">
        <v>63133</v>
      </c>
      <c r="K106" s="24">
        <f t="shared" si="8"/>
        <v>283685</v>
      </c>
      <c r="L106" s="41"/>
    </row>
    <row r="107" spans="1:12" ht="18.75" x14ac:dyDescent="0.25">
      <c r="A107" s="18"/>
      <c r="B107" s="1"/>
      <c r="C107" s="24"/>
      <c r="D107" s="24"/>
      <c r="E107" s="24"/>
      <c r="F107" s="24"/>
      <c r="G107" s="24"/>
      <c r="H107" s="24"/>
      <c r="I107" s="24"/>
      <c r="J107" s="24"/>
      <c r="K107" s="24"/>
      <c r="L107" s="41"/>
    </row>
    <row r="108" spans="1:12" ht="18.75" x14ac:dyDescent="0.25">
      <c r="A108" s="18"/>
      <c r="B108" s="1"/>
      <c r="C108" s="24"/>
      <c r="D108" s="24"/>
      <c r="E108" s="24"/>
      <c r="F108" s="24"/>
      <c r="G108" s="24"/>
      <c r="H108" s="24"/>
      <c r="I108" s="24"/>
      <c r="J108" s="24"/>
      <c r="K108" s="24"/>
      <c r="L108" s="41"/>
    </row>
    <row r="109" spans="1:12" ht="18" x14ac:dyDescent="0.25">
      <c r="A109" s="1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20.25" x14ac:dyDescent="0.3">
      <c r="A110" s="18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41"/>
    </row>
    <row r="111" spans="1:12" ht="18" x14ac:dyDescent="0.25">
      <c r="A111" s="18"/>
    </row>
    <row r="112" spans="1:12" ht="20.25" x14ac:dyDescent="0.25">
      <c r="A112" s="18"/>
      <c r="B112" s="63" t="s">
        <v>95</v>
      </c>
      <c r="C112" s="63"/>
      <c r="D112" s="63"/>
      <c r="E112" s="63"/>
      <c r="F112" s="63"/>
      <c r="G112" s="63"/>
      <c r="H112" s="63"/>
      <c r="I112" s="63"/>
      <c r="J112" s="63"/>
      <c r="K112" s="63"/>
    </row>
    <row r="113" spans="1:11" ht="20.25" x14ac:dyDescent="0.25">
      <c r="A113" s="18"/>
      <c r="B113" s="63" t="s">
        <v>44</v>
      </c>
      <c r="C113" s="63"/>
      <c r="D113" s="63"/>
      <c r="E113" s="63"/>
      <c r="F113" s="63"/>
      <c r="G113" s="63"/>
      <c r="H113" s="63"/>
      <c r="I113" s="63"/>
      <c r="J113" s="63"/>
      <c r="K113" s="63"/>
    </row>
    <row r="114" spans="1:11" ht="20.25" x14ac:dyDescent="0.3">
      <c r="A114" s="18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20.25" x14ac:dyDescent="0.3">
      <c r="A115" s="18"/>
      <c r="B115" s="43" t="s">
        <v>96</v>
      </c>
      <c r="C115" s="42"/>
      <c r="D115" s="42"/>
      <c r="E115" s="42"/>
      <c r="F115" s="42"/>
      <c r="G115" s="42"/>
      <c r="H115" s="42"/>
      <c r="I115" s="42"/>
      <c r="J115" s="44" t="s">
        <v>39</v>
      </c>
      <c r="K115" s="44"/>
    </row>
    <row r="116" spans="1:11" ht="20.25" x14ac:dyDescent="0.3">
      <c r="A116" s="18"/>
      <c r="B116" s="45"/>
      <c r="C116" s="42"/>
      <c r="D116" s="42"/>
      <c r="E116" s="42"/>
      <c r="F116" s="42"/>
      <c r="G116" s="42"/>
      <c r="H116" s="42"/>
      <c r="I116" s="42"/>
      <c r="J116" s="42"/>
      <c r="K116" s="4"/>
    </row>
    <row r="117" spans="1:11" ht="20.25" x14ac:dyDescent="0.3">
      <c r="A117" s="18"/>
      <c r="B117" s="46" t="s">
        <v>97</v>
      </c>
      <c r="C117" s="42"/>
      <c r="D117" s="46" t="s">
        <v>98</v>
      </c>
      <c r="E117" s="46"/>
      <c r="F117" s="46"/>
      <c r="G117" s="46"/>
      <c r="H117" s="46"/>
      <c r="I117" s="4"/>
      <c r="J117" s="47">
        <v>43039</v>
      </c>
    </row>
    <row r="118" spans="1:11" ht="20.25" x14ac:dyDescent="0.3">
      <c r="A118" s="18"/>
      <c r="B118" s="46"/>
      <c r="C118" s="42"/>
      <c r="D118" s="46"/>
      <c r="E118" s="46"/>
      <c r="F118" s="46"/>
      <c r="G118" s="46"/>
      <c r="H118" s="46"/>
      <c r="I118" s="4"/>
      <c r="J118" s="4"/>
    </row>
    <row r="119" spans="1:11" ht="20.25" x14ac:dyDescent="0.3">
      <c r="A119" s="18"/>
      <c r="B119" s="46" t="s">
        <v>99</v>
      </c>
      <c r="C119" s="42"/>
      <c r="D119" s="46" t="s">
        <v>100</v>
      </c>
      <c r="E119" s="46"/>
      <c r="F119" s="46"/>
      <c r="G119" s="46"/>
      <c r="H119" s="46"/>
      <c r="I119" s="4"/>
      <c r="J119" s="47">
        <v>43100</v>
      </c>
    </row>
    <row r="120" spans="1:11" ht="20.25" x14ac:dyDescent="0.3">
      <c r="A120" s="18"/>
      <c r="B120" s="46"/>
      <c r="C120" s="42"/>
      <c r="D120" s="46"/>
      <c r="E120" s="46"/>
      <c r="F120" s="46"/>
      <c r="G120" s="46"/>
      <c r="H120" s="46"/>
      <c r="I120" s="4"/>
      <c r="J120" s="4"/>
    </row>
    <row r="121" spans="1:11" ht="20.25" x14ac:dyDescent="0.3">
      <c r="A121" s="18"/>
      <c r="B121" s="46" t="s">
        <v>101</v>
      </c>
      <c r="C121" s="42"/>
      <c r="D121" s="46" t="s">
        <v>102</v>
      </c>
      <c r="E121" s="46"/>
      <c r="F121" s="46"/>
      <c r="G121" s="46"/>
      <c r="H121" s="46"/>
      <c r="I121" s="4"/>
      <c r="J121" s="47">
        <v>36464</v>
      </c>
    </row>
    <row r="122" spans="1:11" ht="20.25" x14ac:dyDescent="0.3">
      <c r="A122" s="18"/>
      <c r="B122" s="46"/>
      <c r="C122" s="42"/>
      <c r="D122" s="46"/>
      <c r="E122" s="46"/>
      <c r="F122" s="46"/>
      <c r="G122" s="46"/>
      <c r="H122" s="46"/>
      <c r="I122" s="4"/>
      <c r="J122" s="47"/>
    </row>
    <row r="123" spans="1:11" ht="20.25" x14ac:dyDescent="0.3">
      <c r="A123" s="18"/>
      <c r="B123" s="46" t="s">
        <v>103</v>
      </c>
      <c r="C123" s="42"/>
      <c r="D123" s="46" t="s">
        <v>104</v>
      </c>
      <c r="E123" s="46"/>
      <c r="F123" s="46"/>
      <c r="G123" s="46"/>
      <c r="H123" s="46"/>
      <c r="I123" s="4"/>
      <c r="J123" s="47">
        <v>43100</v>
      </c>
    </row>
    <row r="124" spans="1:11" ht="20.25" x14ac:dyDescent="0.3">
      <c r="A124" s="18"/>
      <c r="B124" s="46"/>
      <c r="C124" s="42"/>
      <c r="D124" s="46"/>
      <c r="E124" s="46"/>
      <c r="F124" s="46"/>
      <c r="G124" s="46"/>
      <c r="H124" s="46"/>
      <c r="I124" s="4"/>
      <c r="J124" s="47"/>
    </row>
    <row r="125" spans="1:11" ht="20.25" x14ac:dyDescent="0.3">
      <c r="A125" s="18"/>
      <c r="B125" s="46" t="s">
        <v>60</v>
      </c>
      <c r="C125" s="42"/>
      <c r="D125" s="46" t="s">
        <v>105</v>
      </c>
      <c r="E125" s="46"/>
      <c r="F125" s="46"/>
      <c r="G125" s="46"/>
      <c r="H125" s="46"/>
      <c r="I125" s="4"/>
      <c r="J125" s="47">
        <v>42825</v>
      </c>
    </row>
    <row r="126" spans="1:11" ht="20.25" x14ac:dyDescent="0.3">
      <c r="A126" s="18"/>
      <c r="B126" s="46"/>
      <c r="C126" s="42"/>
      <c r="D126" s="46"/>
      <c r="E126" s="46"/>
      <c r="F126" s="46"/>
      <c r="G126" s="46"/>
      <c r="H126" s="46"/>
      <c r="I126" s="4"/>
      <c r="J126" s="47"/>
    </row>
    <row r="127" spans="1:11" ht="48" customHeight="1" x14ac:dyDescent="0.3">
      <c r="A127" s="50">
        <v>1</v>
      </c>
      <c r="B127" s="46" t="s">
        <v>61</v>
      </c>
      <c r="C127" s="42"/>
      <c r="D127" s="46" t="s">
        <v>106</v>
      </c>
      <c r="E127" s="46"/>
      <c r="F127" s="46"/>
      <c r="G127" s="46"/>
      <c r="H127" s="46"/>
      <c r="I127" s="4"/>
      <c r="J127" s="47">
        <v>42825</v>
      </c>
    </row>
    <row r="128" spans="1:11" ht="20.25" x14ac:dyDescent="0.3">
      <c r="A128" s="18"/>
      <c r="B128" s="46"/>
      <c r="C128" s="42"/>
      <c r="D128" s="46"/>
      <c r="E128" s="46"/>
      <c r="F128" s="46"/>
      <c r="G128" s="46"/>
      <c r="H128" s="46"/>
      <c r="I128" s="4"/>
      <c r="J128" s="47"/>
    </row>
    <row r="129" spans="1:36" ht="21.75" customHeight="1" x14ac:dyDescent="0.3">
      <c r="A129" s="52">
        <v>2</v>
      </c>
      <c r="B129" s="46" t="s">
        <v>107</v>
      </c>
      <c r="C129" s="42"/>
      <c r="D129" s="46" t="s">
        <v>108</v>
      </c>
      <c r="E129" s="46"/>
      <c r="F129" s="46"/>
      <c r="G129" s="46"/>
      <c r="H129" s="46"/>
      <c r="I129" s="4"/>
      <c r="J129" s="47">
        <v>43008</v>
      </c>
    </row>
    <row r="130" spans="1:36" ht="20.25" x14ac:dyDescent="0.3">
      <c r="A130" s="18"/>
      <c r="B130" s="46"/>
      <c r="C130" s="42"/>
      <c r="D130" s="46"/>
      <c r="E130" s="46"/>
      <c r="F130" s="46"/>
      <c r="G130" s="46"/>
      <c r="H130" s="46"/>
      <c r="I130" s="4"/>
      <c r="J130" s="47"/>
    </row>
    <row r="131" spans="1:36" ht="20.25" x14ac:dyDescent="0.3">
      <c r="A131" s="52">
        <v>3</v>
      </c>
      <c r="B131" s="46" t="s">
        <v>109</v>
      </c>
      <c r="C131" s="42"/>
      <c r="D131" s="46" t="s">
        <v>110</v>
      </c>
      <c r="E131" s="46"/>
      <c r="F131" s="46"/>
      <c r="G131" s="46"/>
      <c r="H131" s="46"/>
      <c r="I131" s="4"/>
      <c r="J131" s="47">
        <v>43100</v>
      </c>
    </row>
    <row r="132" spans="1:36" ht="10.5" customHeight="1" x14ac:dyDescent="0.35">
      <c r="A132" s="18"/>
      <c r="B132" s="46"/>
      <c r="C132" s="42"/>
      <c r="D132" s="46"/>
      <c r="E132" s="46"/>
      <c r="F132" s="46"/>
      <c r="G132" s="46"/>
      <c r="H132" s="46"/>
      <c r="I132" s="4"/>
      <c r="J132" s="48"/>
      <c r="K132" s="47"/>
    </row>
    <row r="133" spans="1:36" ht="43.5" customHeight="1" x14ac:dyDescent="0.35">
      <c r="A133" s="52">
        <v>4</v>
      </c>
      <c r="B133" s="46"/>
      <c r="C133" s="42"/>
      <c r="D133" s="46"/>
      <c r="E133" s="46"/>
      <c r="F133" s="46"/>
      <c r="G133" s="46"/>
      <c r="H133" s="46"/>
      <c r="I133" s="4"/>
      <c r="J133" s="48"/>
      <c r="K133" s="47"/>
    </row>
    <row r="134" spans="1:36" ht="21" x14ac:dyDescent="0.35">
      <c r="A134" s="50"/>
      <c r="B134" s="46"/>
      <c r="C134" s="42"/>
      <c r="D134" s="46"/>
      <c r="E134" s="46"/>
      <c r="F134" s="46"/>
      <c r="G134" s="46"/>
      <c r="H134" s="46"/>
      <c r="I134" s="4"/>
      <c r="J134" s="48"/>
      <c r="K134" s="47"/>
    </row>
    <row r="135" spans="1:36" ht="26.25" customHeight="1" x14ac:dyDescent="0.35">
      <c r="A135" s="50">
        <v>5</v>
      </c>
      <c r="B135" s="49" t="s">
        <v>0</v>
      </c>
      <c r="C135" s="42"/>
      <c r="D135" s="46"/>
      <c r="E135" s="46"/>
      <c r="F135" s="46"/>
      <c r="G135" s="46"/>
      <c r="H135" s="46"/>
      <c r="I135" s="4"/>
      <c r="J135" s="48"/>
      <c r="K135" s="47"/>
    </row>
    <row r="136" spans="1:36" ht="16.5" customHeight="1" x14ac:dyDescent="0.35">
      <c r="A136" s="18"/>
      <c r="B136" s="46"/>
      <c r="C136" s="42"/>
      <c r="D136" s="46"/>
      <c r="E136" s="46"/>
      <c r="F136" s="46"/>
      <c r="G136" s="46"/>
      <c r="H136" s="46"/>
      <c r="I136" s="4"/>
      <c r="J136" s="48"/>
      <c r="K136" s="48"/>
    </row>
    <row r="137" spans="1:36" ht="26.25" customHeight="1" x14ac:dyDescent="0.3">
      <c r="A137" s="50">
        <v>6</v>
      </c>
      <c r="B137" s="68" t="s">
        <v>111</v>
      </c>
      <c r="C137" s="68"/>
      <c r="D137" s="68"/>
      <c r="E137" s="68"/>
      <c r="F137" s="68"/>
      <c r="G137" s="68"/>
      <c r="H137" s="68"/>
      <c r="I137" s="68"/>
      <c r="J137" s="68"/>
      <c r="K137" s="68"/>
    </row>
    <row r="138" spans="1:36" ht="11.25" customHeight="1" x14ac:dyDescent="0.3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1:36" s="4" customFormat="1" ht="66.75" customHeight="1" x14ac:dyDescent="0.3">
      <c r="A139" s="50">
        <v>7</v>
      </c>
      <c r="B139" s="53" t="s">
        <v>40</v>
      </c>
      <c r="C139" s="46"/>
      <c r="D139" s="46"/>
      <c r="E139" s="46"/>
      <c r="F139" s="46"/>
      <c r="G139" s="46"/>
      <c r="H139" s="46"/>
      <c r="I139" s="46"/>
      <c r="J139" s="46"/>
      <c r="K139" s="46"/>
      <c r="L139" s="2"/>
    </row>
    <row r="140" spans="1:36" ht="67.5" customHeight="1" x14ac:dyDescent="0.4">
      <c r="A140" s="50">
        <v>8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M140" s="56"/>
      <c r="N140" s="57"/>
      <c r="O140" s="57"/>
      <c r="P140" s="57"/>
      <c r="Q140" s="58"/>
      <c r="R140" s="59"/>
      <c r="S140" s="57"/>
      <c r="T140" s="57"/>
      <c r="U140" s="60"/>
      <c r="V140" s="60"/>
      <c r="W140" s="60"/>
      <c r="X140" s="61"/>
      <c r="Y140" s="62"/>
      <c r="Z140" s="60"/>
      <c r="AA140" s="60"/>
      <c r="AB140" s="60"/>
      <c r="AC140" s="60"/>
      <c r="AD140" s="60"/>
      <c r="AE140" s="60"/>
      <c r="AF140" s="62"/>
      <c r="AG140" s="60"/>
      <c r="AH140" s="60"/>
      <c r="AI140" s="60"/>
      <c r="AJ140" s="60"/>
    </row>
    <row r="141" spans="1:36" ht="23.25" customHeight="1" x14ac:dyDescent="0.3">
      <c r="B141" s="53" t="s">
        <v>41</v>
      </c>
      <c r="C141" s="46"/>
      <c r="D141" s="46"/>
      <c r="E141" s="46"/>
      <c r="F141" s="46"/>
      <c r="G141" s="46"/>
      <c r="H141" s="46"/>
      <c r="I141" s="46"/>
      <c r="J141" s="46"/>
      <c r="K141" s="51"/>
    </row>
    <row r="142" spans="1:36" ht="20.25" x14ac:dyDescent="0.3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1:36" ht="20.25" x14ac:dyDescent="0.3">
      <c r="B143" s="69" t="s">
        <v>42</v>
      </c>
      <c r="C143" s="69"/>
      <c r="D143" s="69"/>
      <c r="E143" s="69"/>
      <c r="F143" s="69"/>
      <c r="G143" s="69"/>
      <c r="H143" s="69"/>
      <c r="I143" s="69"/>
      <c r="J143" s="69"/>
      <c r="K143" s="69"/>
    </row>
    <row r="144" spans="1:36" ht="20.25" x14ac:dyDescent="0.3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2" ht="20.25" x14ac:dyDescent="0.3">
      <c r="B145" s="69" t="s">
        <v>112</v>
      </c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2:12" ht="20.25" x14ac:dyDescent="0.3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2" ht="20.25" x14ac:dyDescent="0.3">
      <c r="B147" s="68" t="s">
        <v>43</v>
      </c>
      <c r="C147" s="68"/>
      <c r="D147" s="68"/>
      <c r="E147" s="68"/>
      <c r="F147" s="68"/>
      <c r="G147" s="68"/>
      <c r="H147" s="68"/>
      <c r="I147" s="68"/>
      <c r="J147" s="68"/>
      <c r="K147" s="68"/>
    </row>
    <row r="148" spans="2:12" ht="20.25" x14ac:dyDescent="0.3">
      <c r="B148" s="54"/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2:12" ht="20.25" x14ac:dyDescent="0.2">
      <c r="B149" s="67" t="s">
        <v>118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55"/>
    </row>
    <row r="150" spans="2:12" ht="31.5" x14ac:dyDescent="0.4">
      <c r="B150" s="67" t="s">
        <v>119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56"/>
    </row>
  </sheetData>
  <mergeCells count="13">
    <mergeCell ref="B150:K150"/>
    <mergeCell ref="B113:K113"/>
    <mergeCell ref="B137:K137"/>
    <mergeCell ref="B143:K143"/>
    <mergeCell ref="B145:K145"/>
    <mergeCell ref="B147:K147"/>
    <mergeCell ref="B149:K149"/>
    <mergeCell ref="B112:K112"/>
    <mergeCell ref="B12:L12"/>
    <mergeCell ref="B13:L13"/>
    <mergeCell ref="B14:L14"/>
    <mergeCell ref="B15:K15"/>
    <mergeCell ref="B110:K110"/>
  </mergeCells>
  <pageMargins left="0.7" right="0.7" top="0.75" bottom="0.75" header="0.3" footer="0.3"/>
  <pageSetup scale="32" orientation="portrait" r:id="rId1"/>
  <rowBreaks count="1" manualBreakCount="1">
    <brk id="9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Commercial Banks</vt:lpstr>
      <vt:lpstr>'Commercial Banks'!Print_Area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Jillan Stewart</dc:creator>
  <cp:lastModifiedBy>Tashna Bulli</cp:lastModifiedBy>
  <cp:lastPrinted>2018-07-05T17:58:58Z</cp:lastPrinted>
  <dcterms:created xsi:type="dcterms:W3CDTF">2018-07-04T18:04:25Z</dcterms:created>
  <dcterms:modified xsi:type="dcterms:W3CDTF">2018-07-17T19:00:55Z</dcterms:modified>
</cp:coreProperties>
</file>