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TashnaB\Desktop\Quarterlys 31 December 2019\"/>
    </mc:Choice>
  </mc:AlternateContent>
  <bookViews>
    <workbookView xWindow="0" yWindow="0" windowWidth="23040" windowHeight="8295"/>
  </bookViews>
  <sheets>
    <sheet name="Commercial Banks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'Commercial Banks'!$A$1:$K$134</definedName>
    <definedName name="PRINT_TITLES_MI">#REF!</definedName>
    <definedName name="promgraf">[3]GRAFPROM!#REF!</definedName>
    <definedName name="Recover" localSheetId="0">[4]Macro1!$A$100</definedName>
    <definedName name="Recover">[5]Macro1!$A$177</definedName>
    <definedName name="Sel_Econ_Ind">#REF!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2" l="1"/>
  <c r="K76" i="2"/>
  <c r="K94" i="2" l="1"/>
  <c r="K95" i="2"/>
  <c r="K93" i="2"/>
  <c r="K82" i="2"/>
  <c r="K83" i="2"/>
  <c r="K84" i="2"/>
  <c r="K85" i="2"/>
  <c r="K86" i="2"/>
  <c r="K87" i="2"/>
  <c r="K88" i="2"/>
  <c r="K89" i="2"/>
  <c r="K90" i="2"/>
  <c r="K91" i="2"/>
  <c r="K81" i="2"/>
  <c r="K74" i="2"/>
  <c r="K75" i="2"/>
  <c r="K73" i="2"/>
  <c r="K72" i="2"/>
  <c r="K71" i="2"/>
  <c r="K68" i="2"/>
  <c r="K69" i="2"/>
  <c r="K67" i="2"/>
  <c r="D78" i="2"/>
  <c r="E78" i="2"/>
  <c r="F78" i="2"/>
  <c r="G78" i="2"/>
  <c r="H78" i="2"/>
  <c r="I78" i="2"/>
  <c r="J78" i="2"/>
  <c r="C78" i="2"/>
  <c r="D61" i="2"/>
  <c r="E61" i="2"/>
  <c r="F61" i="2"/>
  <c r="G61" i="2"/>
  <c r="H61" i="2"/>
  <c r="I61" i="2"/>
  <c r="J61" i="2"/>
  <c r="C61" i="2"/>
  <c r="K60" i="2"/>
  <c r="K59" i="2"/>
  <c r="K58" i="2"/>
  <c r="K57" i="2"/>
  <c r="K56" i="2"/>
  <c r="K53" i="2"/>
  <c r="K54" i="2"/>
  <c r="K52" i="2"/>
  <c r="K47" i="2"/>
  <c r="K48" i="2"/>
  <c r="K49" i="2"/>
  <c r="K50" i="2"/>
  <c r="K46" i="2"/>
  <c r="K44" i="2"/>
  <c r="D41" i="2"/>
  <c r="E41" i="2"/>
  <c r="F41" i="2"/>
  <c r="G41" i="2"/>
  <c r="H41" i="2"/>
  <c r="I41" i="2"/>
  <c r="J41" i="2"/>
  <c r="C41" i="2"/>
  <c r="K39" i="2"/>
  <c r="K40" i="2"/>
  <c r="K38" i="2"/>
  <c r="K36" i="2"/>
  <c r="K33" i="2"/>
  <c r="K34" i="2"/>
  <c r="K35" i="2"/>
  <c r="K32" i="2"/>
  <c r="K27" i="2"/>
  <c r="K28" i="2"/>
  <c r="K29" i="2"/>
  <c r="K30" i="2"/>
  <c r="K26" i="2"/>
  <c r="K24" i="2"/>
  <c r="K23" i="2"/>
  <c r="K18" i="2"/>
  <c r="K19" i="2"/>
  <c r="K20" i="2"/>
  <c r="K17" i="2"/>
  <c r="K16" i="2"/>
  <c r="H63" i="2" l="1"/>
  <c r="F63" i="2"/>
  <c r="G63" i="2"/>
  <c r="C63" i="2"/>
  <c r="J63" i="2"/>
  <c r="D63" i="2"/>
  <c r="I63" i="2"/>
  <c r="E63" i="2"/>
  <c r="K61" i="2"/>
  <c r="K41" i="2"/>
  <c r="K78" i="2"/>
  <c r="K63" i="2" l="1"/>
</calcChain>
</file>

<file path=xl/sharedStrings.xml><?xml version="1.0" encoding="utf-8"?>
<sst xmlns="http://schemas.openxmlformats.org/spreadsheetml/2006/main" count="125" uniqueCount="120">
  <si>
    <t>INTERIM</t>
  </si>
  <si>
    <t>Notes:</t>
  </si>
  <si>
    <t xml:space="preserve"> Provisions For Other Losses</t>
  </si>
  <si>
    <t xml:space="preserve">   Additional Prudential Reserves</t>
  </si>
  <si>
    <t xml:space="preserve">   As Per IFRS Requirement </t>
  </si>
  <si>
    <t>Provision For Loan Losses</t>
  </si>
  <si>
    <t>Other Bals. Due To Connected Parties</t>
  </si>
  <si>
    <t xml:space="preserve">Deposits Due To Connected Parties </t>
  </si>
  <si>
    <t>Other Bals. Due From Connected Parties</t>
  </si>
  <si>
    <t>Credits To Connected Parties</t>
  </si>
  <si>
    <t>Investments in Connected Parties</t>
  </si>
  <si>
    <t>Fund under Management</t>
  </si>
  <si>
    <t>Repos on behalf of or for on trading to clients</t>
  </si>
  <si>
    <t>Foreign Currency Deposits</t>
  </si>
  <si>
    <t xml:space="preserve">    Other Funding Sources</t>
  </si>
  <si>
    <t xml:space="preserve">    Funding by Specialised Institutions</t>
  </si>
  <si>
    <t>Foreign Currency Loans</t>
  </si>
  <si>
    <t>MEMORANDA ITEMS</t>
  </si>
  <si>
    <t>TOTAL CAPITAL</t>
  </si>
  <si>
    <t xml:space="preserve">Unappropriated Profits/(Losses)  </t>
  </si>
  <si>
    <t>Prior Years' Earnings/(Deficits)</t>
  </si>
  <si>
    <t xml:space="preserve">    Other Reserves</t>
  </si>
  <si>
    <t xml:space="preserve">    Retained Earnings Reserve Fund </t>
  </si>
  <si>
    <t xml:space="preserve">    Statutory Reserve Fund</t>
  </si>
  <si>
    <t>Reserves:</t>
  </si>
  <si>
    <t xml:space="preserve">   Non-Qualifying Preference Shares</t>
  </si>
  <si>
    <t xml:space="preserve">   Qualifying Preference Shares</t>
  </si>
  <si>
    <t xml:space="preserve">   Ordinary Shares</t>
  </si>
  <si>
    <t>Paid Up Capital:</t>
  </si>
  <si>
    <t>REPRESENTED BY:</t>
  </si>
  <si>
    <t>Excess / (Shortfall) of Assets over Liabilities</t>
  </si>
  <si>
    <t>TOTAL LIABILITIES</t>
  </si>
  <si>
    <t>Contingent Accounts (Accepts., Guarantees &amp; L/Cs as per contra)</t>
  </si>
  <si>
    <t>Other</t>
  </si>
  <si>
    <t>Accounts Payable</t>
  </si>
  <si>
    <t>Interest Accrued</t>
  </si>
  <si>
    <t>Items In The Course of Payments</t>
  </si>
  <si>
    <t>Sundry Current Liabilities:</t>
  </si>
  <si>
    <t xml:space="preserve">    Other Borrowings </t>
  </si>
  <si>
    <t xml:space="preserve">      To Other Counter Parties</t>
  </si>
  <si>
    <t xml:space="preserve">      To Bank of Jamaica</t>
  </si>
  <si>
    <t xml:space="preserve">    Securities Sold Under Repurchase Agreement</t>
  </si>
  <si>
    <t xml:space="preserve">    Due To Overseas Banks &amp; Financial Insts  </t>
  </si>
  <si>
    <t xml:space="preserve">    Due To Specialised Institutions</t>
  </si>
  <si>
    <t xml:space="preserve">    Due To Commercial Banks in Ja.</t>
  </si>
  <si>
    <t xml:space="preserve">    Due To Bank of Jamaica</t>
  </si>
  <si>
    <t>Borrowings:</t>
  </si>
  <si>
    <t>Deposits</t>
  </si>
  <si>
    <t>LIABILITIES</t>
  </si>
  <si>
    <t>TOTAL ASSETS</t>
  </si>
  <si>
    <t>Contingent Accounts (Accepts., Guarantees &amp; L/Cs)</t>
  </si>
  <si>
    <t xml:space="preserve">    Other</t>
  </si>
  <si>
    <t xml:space="preserve">    Items in Course of Collection</t>
  </si>
  <si>
    <t>Other Assets</t>
  </si>
  <si>
    <t>Accounts Receivable (net of prov)</t>
  </si>
  <si>
    <t xml:space="preserve">Loans, Advances &amp; Discounts (net of prov)  </t>
  </si>
  <si>
    <t xml:space="preserve">      Other Counter Parties</t>
  </si>
  <si>
    <t xml:space="preserve">      From Bank of Jamaica</t>
  </si>
  <si>
    <t xml:space="preserve">  Securities Purchased with a view to Resale</t>
  </si>
  <si>
    <t xml:space="preserve">   Foreign Securities</t>
  </si>
  <si>
    <t xml:space="preserve">   Other Local Securities (net of prov)</t>
  </si>
  <si>
    <t xml:space="preserve">   Other Public Sector Securities</t>
  </si>
  <si>
    <t xml:space="preserve">       Foreign Currency</t>
  </si>
  <si>
    <t xml:space="preserve">       Domestic Currency</t>
  </si>
  <si>
    <t xml:space="preserve">   Bank of Jamaica Securities</t>
  </si>
  <si>
    <t/>
  </si>
  <si>
    <t xml:space="preserve">   Jamaica Government Securities</t>
  </si>
  <si>
    <t>Investments:</t>
  </si>
  <si>
    <t xml:space="preserve">    Due From Overseas Banks &amp; Fin. Insts.</t>
  </si>
  <si>
    <t xml:space="preserve">    Due From Other Deposit Taking Fin. Insts. in Ja.</t>
  </si>
  <si>
    <t xml:space="preserve">    Due From Commercial Banks in Ja. </t>
  </si>
  <si>
    <t xml:space="preserve">    Due From Bank of Jamaica</t>
  </si>
  <si>
    <t xml:space="preserve">    Notes and Coins</t>
  </si>
  <si>
    <t>Cash and Bank Balances:</t>
  </si>
  <si>
    <t>ASSETS</t>
  </si>
  <si>
    <t xml:space="preserve"> </t>
  </si>
  <si>
    <t>TOTAL</t>
  </si>
  <si>
    <t>SBJL</t>
  </si>
  <si>
    <t xml:space="preserve">CBNA </t>
  </si>
  <si>
    <t>BNS</t>
  </si>
  <si>
    <t>JNBANK</t>
  </si>
  <si>
    <t>ASSETS AND LIABILITIES OF COMMERCIAL BANKS</t>
  </si>
  <si>
    <t>UNAUDITED</t>
  </si>
  <si>
    <t>PUBLISHED PURSUANT TO SECTION 64(f) OF THE BANKING SERVICES ACT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</si>
  <si>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</si>
  <si>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</si>
  <si>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>JMMB Bank</t>
  </si>
  <si>
    <t xml:space="preserve">NCB </t>
  </si>
  <si>
    <t xml:space="preserve">SBJL 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</si>
  <si>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</si>
  <si>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</si>
  <si>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</si>
  <si>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</si>
  <si>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 xml:space="preserve">    Due To Other Deposit Taking Insts. in Ja.</t>
  </si>
  <si>
    <t xml:space="preserve">    Other Revaluation Reserves</t>
  </si>
  <si>
    <t xml:space="preserve">    Revaluation Reserves Arising From Fair Value Accounting </t>
  </si>
  <si>
    <t xml:space="preserve">NOTES TO THE STATEMENT OF UNAUDITED ASSETS AND LIABILITIES OF COMMERCIAL BANKS </t>
  </si>
  <si>
    <t>KEY TO COMMERCIAL BANKS</t>
  </si>
  <si>
    <t>FINANCIAL YEAR END</t>
  </si>
  <si>
    <t>B.N.S.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</si>
  <si>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</si>
  <si>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</si>
  <si>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</si>
  <si>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</si>
  <si>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</si>
  <si>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 xml:space="preserve">F.G.B. </t>
  </si>
  <si>
    <t>First Global Bank Limited</t>
  </si>
  <si>
    <t>JMMB Bank (Jamaica) Limited</t>
  </si>
  <si>
    <t>JN Bank Limited</t>
  </si>
  <si>
    <t xml:space="preserve">N.C.B. </t>
  </si>
  <si>
    <t>National Commercial Bank Jamaica Limited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</si>
  <si>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</si>
  <si>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</si>
  <si>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</si>
  <si>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</si>
  <si>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</si>
  <si>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</si>
  <si>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</si>
  <si>
    <t xml:space="preserve">Fixed Assets (net of Depreciation) </t>
  </si>
  <si>
    <t>AS AT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</si>
</sst>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7" formatCode="d\ \ mmmm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3"/>
      <color indexed="14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sz val="15"/>
      <color indexed="8"/>
      <name val="Arial"/>
      <family val="2"/>
    </font>
    <font>
      <b/>
      <i/>
      <sz val="15"/>
      <color rgb="FF0000FF"/>
      <name val="Arial"/>
      <family val="2"/>
    </font>
    <font>
      <sz val="15"/>
      <color indexed="12"/>
      <name val="Arial"/>
      <family val="2"/>
    </font>
    <font>
      <b/>
      <i/>
      <sz val="15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name val="Calibri"/>
      <family val="2"/>
      <scheme val="minor"/>
    </font>
    <font>
      <b/>
      <sz val="16"/>
      <color indexed="14"/>
      <name val="Arial"/>
      <family val="2"/>
    </font>
    <font>
      <sz val="14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1" fillId="0" borderId="0"/>
  </cellStyleXfs>
  <cellXfs count="62">
    <xf numFmtId="0" fontId="0" fillId="0" borderId="0" xfId="0"/>
    <xf numFmtId="0" fontId="4" fillId="0" borderId="0" xfId="7" applyFill="1"/>
    <xf numFmtId="0" fontId="9" fillId="0" borderId="0" xfId="7" applyFont="1" applyFill="1"/>
    <xf numFmtId="0" fontId="7" fillId="0" borderId="0" xfId="1" applyFont="1" applyFill="1"/>
    <xf numFmtId="38" fontId="7" fillId="0" borderId="0" xfId="1" applyNumberFormat="1" applyFont="1" applyFill="1"/>
    <xf numFmtId="0" fontId="13" fillId="0" borderId="0" xfId="1" applyFont="1" applyFill="1" applyAlignment="1">
      <alignment horizontal="right"/>
    </xf>
    <xf numFmtId="0" fontId="7" fillId="0" borderId="0" xfId="7" applyFont="1" applyFill="1" applyAlignment="1">
      <alignment horizontal="center"/>
    </xf>
    <xf numFmtId="0" fontId="7" fillId="0" borderId="0" xfId="7" applyFont="1" applyFill="1"/>
    <xf numFmtId="0" fontId="12" fillId="0" borderId="0" xfId="1" applyFont="1" applyFill="1" applyAlignment="1">
      <alignment horizontal="centerContinuous"/>
    </xf>
    <xf numFmtId="2" fontId="7" fillId="0" borderId="0" xfId="1" applyNumberFormat="1" applyFont="1" applyFill="1"/>
    <xf numFmtId="164" fontId="7" fillId="0" borderId="0" xfId="3" applyNumberFormat="1" applyFont="1" applyFill="1"/>
    <xf numFmtId="9" fontId="7" fillId="0" borderId="0" xfId="3" applyFont="1" applyFill="1"/>
    <xf numFmtId="0" fontId="12" fillId="0" borderId="0" xfId="7" applyFont="1" applyFill="1" applyAlignment="1">
      <alignment horizontal="center"/>
    </xf>
    <xf numFmtId="0" fontId="12" fillId="0" borderId="0" xfId="7" applyFont="1" applyFill="1" applyAlignment="1">
      <alignment horizontal="right" wrapText="1"/>
    </xf>
    <xf numFmtId="0" fontId="12" fillId="0" borderId="0" xfId="7" applyFont="1" applyFill="1" applyAlignment="1">
      <alignment horizontal="center" wrapText="1"/>
    </xf>
    <xf numFmtId="0" fontId="12" fillId="0" borderId="0" xfId="1" applyFont="1" applyFill="1"/>
    <xf numFmtId="38" fontId="7" fillId="0" borderId="0" xfId="1" applyNumberFormat="1" applyFont="1" applyFill="1" applyAlignment="1">
      <alignment horizontal="right"/>
    </xf>
    <xf numFmtId="0" fontId="7" fillId="3" borderId="0" xfId="1" applyFont="1" applyFill="1"/>
    <xf numFmtId="38" fontId="12" fillId="0" borderId="1" xfId="1" applyNumberFormat="1" applyFont="1" applyFill="1" applyBorder="1"/>
    <xf numFmtId="0" fontId="14" fillId="0" borderId="0" xfId="1" applyFont="1" applyFill="1"/>
    <xf numFmtId="0" fontId="7" fillId="0" borderId="0" xfId="1" applyFont="1" applyFill="1" applyAlignment="1">
      <alignment horizontal="left" indent="2"/>
    </xf>
    <xf numFmtId="0" fontId="7" fillId="0" borderId="0" xfId="1" applyFont="1" applyFill="1" applyAlignment="1">
      <alignment wrapText="1"/>
    </xf>
    <xf numFmtId="38" fontId="12" fillId="0" borderId="0" xfId="1" applyNumberFormat="1" applyFont="1" applyFill="1"/>
    <xf numFmtId="0" fontId="7" fillId="2" borderId="0" xfId="1" applyFont="1" applyFill="1"/>
    <xf numFmtId="0" fontId="7" fillId="0" borderId="0" xfId="1" applyFont="1" applyFill="1" applyAlignment="1"/>
    <xf numFmtId="0" fontId="17" fillId="0" borderId="0" xfId="1" applyFont="1" applyFill="1"/>
    <xf numFmtId="0" fontId="16" fillId="0" borderId="0" xfId="1" applyFont="1" applyFill="1"/>
    <xf numFmtId="38" fontId="16" fillId="0" borderId="0" xfId="1" applyNumberFormat="1" applyFont="1" applyFill="1"/>
    <xf numFmtId="164" fontId="16" fillId="0" borderId="0" xfId="2" applyNumberFormat="1" applyFont="1" applyFill="1"/>
    <xf numFmtId="10" fontId="16" fillId="0" borderId="0" xfId="2" applyNumberFormat="1" applyFont="1" applyFill="1"/>
    <xf numFmtId="0" fontId="12" fillId="0" borderId="0" xfId="7" applyFont="1" applyAlignment="1">
      <alignment horizontal="center"/>
    </xf>
    <xf numFmtId="0" fontId="7" fillId="0" borderId="0" xfId="7" applyFont="1" applyFill="1" applyAlignment="1">
      <alignment horizontal="left"/>
    </xf>
    <xf numFmtId="0" fontId="7" fillId="0" borderId="0" xfId="7" applyFont="1" applyFill="1" applyAlignment="1"/>
    <xf numFmtId="0" fontId="7" fillId="0" borderId="0" xfId="7" applyFont="1" applyAlignment="1"/>
    <xf numFmtId="0" fontId="12" fillId="0" borderId="0" xfId="7" applyFont="1" applyFill="1" applyAlignment="1"/>
    <xf numFmtId="0" fontId="12" fillId="0" borderId="0" xfId="1" applyFont="1" applyFill="1" applyAlignment="1">
      <alignment vertical="center" wrapText="1"/>
    </xf>
    <xf numFmtId="37" fontId="7" fillId="0" borderId="0" xfId="1" applyNumberFormat="1" applyFont="1" applyFill="1"/>
    <xf numFmtId="0" fontId="18" fillId="0" borderId="0" xfId="7" applyFont="1" applyFill="1" applyAlignment="1">
      <alignment horizontal="center" vertical="center"/>
    </xf>
    <xf numFmtId="0" fontId="19" fillId="0" borderId="0" xfId="7" applyFont="1" applyFill="1"/>
    <xf numFmtId="0" fontId="18" fillId="0" borderId="0" xfId="7" applyFont="1" applyFill="1" applyAlignment="1">
      <alignment horizontal="center"/>
    </xf>
    <xf numFmtId="0" fontId="19" fillId="0" borderId="0" xfId="7" applyFont="1" applyFill="1" applyAlignment="1"/>
    <xf numFmtId="0" fontId="5" fillId="0" borderId="0" xfId="7" applyFont="1" applyFill="1"/>
    <xf numFmtId="0" fontId="8" fillId="0" borderId="0" xfId="7" applyFont="1" applyFill="1"/>
    <xf numFmtId="167" fontId="8" fillId="0" borderId="0" xfId="7" applyNumberFormat="1" applyFont="1" applyFill="1" applyAlignment="1">
      <alignment horizontal="left"/>
    </xf>
    <xf numFmtId="0" fontId="20" fillId="0" borderId="0" xfId="8" applyFont="1" applyFill="1"/>
    <xf numFmtId="0" fontId="21" fillId="0" borderId="0" xfId="7" applyFont="1" applyFill="1"/>
    <xf numFmtId="0" fontId="10" fillId="0" borderId="0" xfId="7" applyFont="1" applyFill="1" applyAlignment="1">
      <alignment horizontal="center" vertical="center"/>
    </xf>
    <xf numFmtId="0" fontId="6" fillId="0" borderId="0" xfId="7" applyFont="1" applyFill="1"/>
    <xf numFmtId="0" fontId="18" fillId="0" borderId="0" xfId="7" applyFont="1" applyAlignment="1">
      <alignment horizontal="center"/>
    </xf>
    <xf numFmtId="0" fontId="10" fillId="0" borderId="0" xfId="7" applyFont="1" applyFill="1" applyAlignment="1">
      <alignment horizontal="center"/>
    </xf>
    <xf numFmtId="49" fontId="8" fillId="0" borderId="0" xfId="7" applyNumberFormat="1" applyFont="1" applyFill="1" applyAlignment="1">
      <alignment horizontal="left"/>
    </xf>
    <xf numFmtId="0" fontId="8" fillId="0" borderId="0" xfId="7" applyFont="1" applyFill="1" applyAlignment="1">
      <alignment horizontal="left" wrapText="1"/>
    </xf>
    <xf numFmtId="38" fontId="22" fillId="0" borderId="0" xfId="1" applyNumberFormat="1" applyFont="1" applyFill="1"/>
    <xf numFmtId="38" fontId="22" fillId="0" borderId="0" xfId="1" quotePrefix="1" applyNumberFormat="1" applyFont="1" applyFill="1"/>
    <xf numFmtId="37" fontId="22" fillId="0" borderId="0" xfId="1" applyNumberFormat="1" applyFont="1" applyFill="1"/>
    <xf numFmtId="0" fontId="8" fillId="0" borderId="0" xfId="7" applyFont="1" applyFill="1" applyAlignment="1">
      <alignment horizontal="left" wrapText="1"/>
    </xf>
    <xf numFmtId="49" fontId="8" fillId="0" borderId="0" xfId="7" applyNumberFormat="1" applyFont="1" applyFill="1" applyAlignment="1">
      <alignment horizontal="left" wrapText="1"/>
    </xf>
    <xf numFmtId="0" fontId="15" fillId="0" borderId="0" xfId="1" applyFont="1" applyFill="1" applyAlignment="1">
      <alignment horizontal="left" wrapText="1"/>
    </xf>
    <xf numFmtId="0" fontId="18" fillId="0" borderId="0" xfId="7" applyFont="1" applyFill="1" applyAlignment="1">
      <alignment horizontal="center" vertical="center"/>
    </xf>
    <xf numFmtId="0" fontId="15" fillId="0" borderId="0" xfId="1" applyFont="1" applyFill="1" applyAlignment="1">
      <alignment wrapText="1"/>
    </xf>
    <xf numFmtId="0" fontId="12" fillId="0" borderId="0" xfId="7" applyFont="1" applyFill="1" applyAlignment="1">
      <alignment horizontal="center"/>
    </xf>
    <xf numFmtId="0" fontId="12" fillId="0" borderId="0" xfId="7" applyFont="1" applyAlignment="1">
      <alignment horizontal="center"/>
    </xf>
  </cellXfs>
  <cellStyles count="9">
    <cellStyle name="Comma 2" xfId="4"/>
    <cellStyle name="Comma 3" xfId="5"/>
    <cellStyle name="Normal" xfId="0" builtinId="0"/>
    <cellStyle name="Normal 2" xfId="1"/>
    <cellStyle name="Normal 2 2 2" xfId="7"/>
    <cellStyle name="Normal 2 2 3 2" xfId="8"/>
    <cellStyle name="Percent 2" xfId="2"/>
    <cellStyle name="Percent 2 2" xfId="3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2428875</xdr:colOff>
      <xdr:row>55</xdr:row>
      <xdr:rowOff>171450</xdr:rowOff>
    </xdr:from>
    <xdr:ext cx="161070" cy="262123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7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29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6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8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7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2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3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4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6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609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4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1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3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89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0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2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1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8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0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3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7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19" name="Text Box 1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6" name="Text Box 11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55</xdr:row>
      <xdr:rowOff>171450</xdr:rowOff>
    </xdr:from>
    <xdr:ext cx="161070" cy="262123"/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6096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0</xdr:colOff>
      <xdr:row>56</xdr:row>
      <xdr:rowOff>90714</xdr:rowOff>
    </xdr:from>
    <xdr:ext cx="56696" cy="262123"/>
    <xdr:sp macro="" textlink="">
      <xdr:nvSpPr>
        <xdr:cNvPr id="128" name="Text Box 13"/>
        <xdr:cNvSpPr txBox="1">
          <a:spLocks noChangeArrowheads="1"/>
        </xdr:cNvSpPr>
      </xdr:nvSpPr>
      <xdr:spPr bwMode="auto">
        <a:xfrm>
          <a:off x="17938750" y="15455446"/>
          <a:ext cx="56696" cy="262123"/>
        </a:xfrm>
        <a:prstGeom prst="rect">
          <a:avLst/>
        </a:prstGeom>
        <a:noFill/>
        <a:ln>
          <a:noFill/>
        </a:ln>
        <a:extLst/>
      </xdr:spPr>
      <xdr:txBody>
        <a:bodyPr wrap="square" lIns="18288" tIns="18288" rIns="0" bIns="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4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5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7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3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4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6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2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3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5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2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4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0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1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3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79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0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2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5" name="Text Box 7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8" name="Text Box 10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89" name="Text Box 11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191" name="Text Box 13"/>
        <xdr:cNvSpPr txBox="1">
          <a:spLocks noChangeArrowheads="1"/>
        </xdr:cNvSpPr>
      </xdr:nvSpPr>
      <xdr:spPr bwMode="auto">
        <a:xfrm>
          <a:off x="1219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8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0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3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6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7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09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5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6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8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4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5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7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3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4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6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39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1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2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3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5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1828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0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1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3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69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0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2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5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8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79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1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8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0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299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5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6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8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1" name="Text Box 7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4" name="Text Box 10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5" name="Text Box 11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317" name="Text Box 13"/>
        <xdr:cNvSpPr txBox="1">
          <a:spLocks noChangeArrowheads="1"/>
        </xdr:cNvSpPr>
      </xdr:nvSpPr>
      <xdr:spPr bwMode="auto">
        <a:xfrm>
          <a:off x="24384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2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3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4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6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29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2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3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5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1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2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4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8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3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0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2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5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6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8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69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1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7" name="Text Box 10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8" name="Text Box 11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380" name="Text Box 13"/>
        <xdr:cNvSpPr txBox="1">
          <a:spLocks noChangeArrowheads="1"/>
        </xdr:cNvSpPr>
      </xdr:nvSpPr>
      <xdr:spPr bwMode="auto">
        <a:xfrm>
          <a:off x="30480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3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4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6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7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89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8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1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2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4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5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7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3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4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6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2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3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5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1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2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4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7" name="Text Box 7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0" name="Text Box 10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1" name="Text Box 11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443" name="Text Box 13"/>
        <xdr:cNvSpPr txBox="1">
          <a:spLocks noChangeArrowheads="1"/>
        </xdr:cNvSpPr>
      </xdr:nvSpPr>
      <xdr:spPr bwMode="auto">
        <a:xfrm>
          <a:off x="36576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8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49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0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2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5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8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59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1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6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7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8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0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6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7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79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2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3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5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6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8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4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5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7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1" name="Text Box 8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3" name="Text Box 10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4" name="Text Box 11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506" name="Text Box 13"/>
        <xdr:cNvSpPr txBox="1">
          <a:spLocks noChangeArrowheads="1"/>
        </xdr:cNvSpPr>
      </xdr:nvSpPr>
      <xdr:spPr bwMode="auto">
        <a:xfrm>
          <a:off x="42672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2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3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5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8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19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1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2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4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0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1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3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6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7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39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0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2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7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8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49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1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4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6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7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8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0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3" name="Text Box 7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6" name="Text Box 10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7" name="Text Box 11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569" name="Text Box 13"/>
        <xdr:cNvSpPr txBox="1">
          <a:spLocks noChangeArrowheads="1"/>
        </xdr:cNvSpPr>
      </xdr:nvSpPr>
      <xdr:spPr bwMode="auto">
        <a:xfrm>
          <a:off x="4876800" y="98869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8" name="Text Box 10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39" name="Text Box 11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0" name="Text Box 12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1" name="Text Box 1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6" name="Text Box 9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7" name="Text Box 10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8" name="Text Box 11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49" name="Text Box 12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0" name="Text Box 1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6" name="Text Box 10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7" name="Text Box 11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8" name="Text Box 12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59" name="Text Box 1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1" name="Text Box 6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5" name="Text Box 10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6" name="Text Box 11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7" name="Text Box 12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8" name="Text Box 1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1" name="Text Box 7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4" name="Text Box 10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5" name="Text Box 11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6" name="Text Box 12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7" name="Text Box 1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3" name="Text Box 10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4" name="Text Box 11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5" name="Text Box 12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6" name="Text Box 1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89" name="Text Box 7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92" name="Text Box 10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93" name="Text Box 11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94" name="Text Box 12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55</xdr:row>
      <xdr:rowOff>171450</xdr:rowOff>
    </xdr:from>
    <xdr:ext cx="161070" cy="262123"/>
    <xdr:sp macro="" textlink="">
      <xdr:nvSpPr>
        <xdr:cNvPr id="695" name="Text Box 13"/>
        <xdr:cNvSpPr txBox="1">
          <a:spLocks noChangeArrowheads="1"/>
        </xdr:cNvSpPr>
      </xdr:nvSpPr>
      <xdr:spPr bwMode="auto">
        <a:xfrm>
          <a:off x="4981575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1" name="Text Box 10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2" name="Text Box 11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3" name="Text Box 12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4" name="Text Box 1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7" name="Text Box 7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0" name="Text Box 10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1" name="Text Box 11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2" name="Text Box 12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3" name="Text Box 1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5" name="Text Box 6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8" name="Text Box 9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19" name="Text Box 10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0" name="Text Box 11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1" name="Text Box 12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2" name="Text Box 1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8" name="Text Box 10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29" name="Text Box 11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0" name="Text Box 12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1" name="Text Box 1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3" name="Text Box 6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7" name="Text Box 10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8" name="Text Box 11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39" name="Text Box 12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0" name="Text Box 1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3" name="Text Box 7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6" name="Text Box 10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7" name="Text Box 11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8" name="Text Box 12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49" name="Text Box 1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4" name="Text Box 9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5" name="Text Box 10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6" name="Text Box 11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7" name="Text Box 12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0</xdr:colOff>
      <xdr:row>55</xdr:row>
      <xdr:rowOff>171450</xdr:rowOff>
    </xdr:from>
    <xdr:ext cx="161070" cy="262123"/>
    <xdr:sp macro="" textlink="">
      <xdr:nvSpPr>
        <xdr:cNvPr id="758" name="Text Box 13"/>
        <xdr:cNvSpPr txBox="1">
          <a:spLocks noChangeArrowheads="1"/>
        </xdr:cNvSpPr>
      </xdr:nvSpPr>
      <xdr:spPr bwMode="auto">
        <a:xfrm>
          <a:off x="63817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1" name="Text Box 7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4" name="Text Box 10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5" name="Text Box 11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6" name="Text Box 12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7" name="Text Box 1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3" name="Text Box 10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4" name="Text Box 11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5" name="Text Box 12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6" name="Text Box 1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2" name="Text Box 10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3" name="Text Box 11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4" name="Text Box 12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5" name="Text Box 1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1" name="Text Box 10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2" name="Text Box 11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3" name="Text Box 12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4" name="Text Box 1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0" name="Text Box 10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1" name="Text Box 11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2" name="Text Box 12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3" name="Text Box 1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7" name="Text Box 8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8" name="Text Box 9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09" name="Text Box 10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0" name="Text Box 11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1" name="Text Box 12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2" name="Text Box 1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4" name="Text Box 6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5" name="Text Box 7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6" name="Text Box 8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8" name="Text Box 10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19" name="Text Box 11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20" name="Text Box 12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0</xdr:colOff>
      <xdr:row>55</xdr:row>
      <xdr:rowOff>171450</xdr:rowOff>
    </xdr:from>
    <xdr:ext cx="161070" cy="262123"/>
    <xdr:sp macro="" textlink="">
      <xdr:nvSpPr>
        <xdr:cNvPr id="821" name="Text Box 13"/>
        <xdr:cNvSpPr txBox="1">
          <a:spLocks noChangeArrowheads="1"/>
        </xdr:cNvSpPr>
      </xdr:nvSpPr>
      <xdr:spPr bwMode="auto">
        <a:xfrm>
          <a:off x="77914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4" name="Text Box 7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5" name="Text Box 8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7" name="Text Box 10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8" name="Text Box 11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29" name="Text Box 12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0" name="Text Box 1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2" name="Text Box 6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6" name="Text Box 10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7" name="Text Box 11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8" name="Text Box 12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39" name="Text Box 1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2" name="Text Box 7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3" name="Text Box 8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4" name="Text Box 9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5" name="Text Box 10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6" name="Text Box 11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7" name="Text Box 12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8" name="Text Box 1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1" name="Text Box 7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2" name="Text Box 8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4" name="Text Box 10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5" name="Text Box 11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7" name="Text Box 1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59" name="Text Box 6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0" name="Text Box 7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3" name="Text Box 10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4" name="Text Box 11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5" name="Text Box 12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6" name="Text Box 1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69" name="Text Box 7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0" name="Text Box 8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2" name="Text Box 10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3" name="Text Box 11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4" name="Text Box 12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5" name="Text Box 1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7" name="Text Box 6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8" name="Text Box 7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81" name="Text Box 10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82" name="Text Box 11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83" name="Text Box 12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0</xdr:colOff>
      <xdr:row>55</xdr:row>
      <xdr:rowOff>171450</xdr:rowOff>
    </xdr:from>
    <xdr:ext cx="161070" cy="262123"/>
    <xdr:sp macro="" textlink="">
      <xdr:nvSpPr>
        <xdr:cNvPr id="884" name="Text Box 13"/>
        <xdr:cNvSpPr txBox="1">
          <a:spLocks noChangeArrowheads="1"/>
        </xdr:cNvSpPr>
      </xdr:nvSpPr>
      <xdr:spPr bwMode="auto">
        <a:xfrm>
          <a:off x="92011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0" name="Text Box 10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1" name="Text Box 11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2" name="Text Box 12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3" name="Text Box 1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899" name="Text Box 10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0" name="Text Box 11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1" name="Text Box 12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2" name="Text Box 1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5" name="Text Box 7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8" name="Text Box 10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09" name="Text Box 11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0" name="Text Box 12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1" name="Text Box 1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7" name="Text Box 10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8" name="Text Box 11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19" name="Text Box 12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0" name="Text Box 1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3" name="Text Box 7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6" name="Text Box 10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7" name="Text Box 11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8" name="Text Box 12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29" name="Text Box 1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2" name="Text Box 7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4" name="Text Box 9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5" name="Text Box 10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6" name="Text Box 11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7" name="Text Box 12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8" name="Text Box 1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42" name="Text Box 8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44" name="Text Box 10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45" name="Text Box 11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46" name="Text Box 12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0</xdr:colOff>
      <xdr:row>55</xdr:row>
      <xdr:rowOff>171450</xdr:rowOff>
    </xdr:from>
    <xdr:ext cx="161070" cy="262123"/>
    <xdr:sp macro="" textlink="">
      <xdr:nvSpPr>
        <xdr:cNvPr id="947" name="Text Box 13"/>
        <xdr:cNvSpPr txBox="1">
          <a:spLocks noChangeArrowheads="1"/>
        </xdr:cNvSpPr>
      </xdr:nvSpPr>
      <xdr:spPr bwMode="auto">
        <a:xfrm>
          <a:off x="106108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49" name="Text Box 6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3" name="Text Box 10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4" name="Text Box 11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5" name="Text Box 12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6" name="Text Box 1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59" name="Text Box 7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1" name="Text Box 9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2" name="Text Box 10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3" name="Text Box 11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4" name="Text Box 12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5" name="Text Box 1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7" name="Text Box 7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79" name="Text Box 9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0" name="Text Box 10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1" name="Text Box 11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2" name="Text Box 12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3" name="Text Box 1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6" name="Text Box 7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89" name="Text Box 10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0" name="Text Box 11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1" name="Text Box 12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2" name="Text Box 1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5" name="Text Box 7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8" name="Text Box 10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999" name="Text Box 11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0" name="Text Box 12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1" name="Text Box 1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4" name="Text Box 7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6" name="Text Box 9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7" name="Text Box 10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8" name="Text Box 11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09" name="Text Box 12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7</xdr:col>
      <xdr:colOff>0</xdr:colOff>
      <xdr:row>55</xdr:row>
      <xdr:rowOff>171450</xdr:rowOff>
    </xdr:from>
    <xdr:ext cx="161070" cy="262123"/>
    <xdr:sp macro="" textlink="">
      <xdr:nvSpPr>
        <xdr:cNvPr id="1010" name="Text Box 13"/>
        <xdr:cNvSpPr txBox="1">
          <a:spLocks noChangeArrowheads="1"/>
        </xdr:cNvSpPr>
      </xdr:nvSpPr>
      <xdr:spPr bwMode="auto">
        <a:xfrm>
          <a:off x="120205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3" name="Text Box 7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6" name="Text Box 10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7" name="Text Box 11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8" name="Text Box 12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19" name="Text Box 1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2" name="Text Box 7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4" name="Text Box 9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5" name="Text Box 10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6" name="Text Box 11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7" name="Text Box 12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8" name="Text Box 1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0" name="Text Box 7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1" name="Text Box 8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2" name="Text Box 9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3" name="Text Box 10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4" name="Text Box 11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5" name="Text Box 12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6" name="Text Box 1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8" name="Text Box 6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1" name="Text Box 9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2" name="Text Box 10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3" name="Text Box 11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4" name="Text Box 12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5" name="Text Box 1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0" name="Text Box 9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1" name="Text Box 10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2" name="Text Box 11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3" name="Text Box 12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4" name="Text Box 1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7" name="Text Box 7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70" name="Text Box 10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71" name="Text Box 11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72" name="Text Box 12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8</xdr:col>
      <xdr:colOff>0</xdr:colOff>
      <xdr:row>55</xdr:row>
      <xdr:rowOff>171450</xdr:rowOff>
    </xdr:from>
    <xdr:ext cx="161070" cy="262123"/>
    <xdr:sp macro="" textlink="">
      <xdr:nvSpPr>
        <xdr:cNvPr id="1073" name="Text Box 13"/>
        <xdr:cNvSpPr txBox="1">
          <a:spLocks noChangeArrowheads="1"/>
        </xdr:cNvSpPr>
      </xdr:nvSpPr>
      <xdr:spPr bwMode="auto">
        <a:xfrm>
          <a:off x="134302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5" name="Text Box 6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6" name="Text Box 7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7" name="Text Box 8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8" name="Text Box 9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79" name="Text Box 10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0" name="Text Box 11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5" name="Text Box 7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8" name="Text Box 10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89" name="Text Box 11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0" name="Text Box 12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1" name="Text Box 1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4" name="Text Box 7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5" name="Text Box 8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6" name="Text Box 9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7" name="Text Box 10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8" name="Text Box 11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099" name="Text Box 12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0" name="Text Box 1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3" name="Text Box 7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4" name="Text Box 8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5" name="Text Box 9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6" name="Text Box 10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7" name="Text Box 11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8" name="Text Box 12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09" name="Text Box 1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2" name="Text Box 7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3" name="Text Box 8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4" name="Text Box 9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5" name="Text Box 10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6" name="Text Box 11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7" name="Text Box 12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8" name="Text Box 1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1" name="Text Box 7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3" name="Text Box 9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4" name="Text Box 10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5" name="Text Box 11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6" name="Text Box 12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7" name="Text Box 1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30" name="Text Box 7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31" name="Text Box 8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32" name="Text Box 9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33" name="Text Box 10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34" name="Text Box 11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35" name="Text Box 12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9</xdr:col>
      <xdr:colOff>0</xdr:colOff>
      <xdr:row>55</xdr:row>
      <xdr:rowOff>171450</xdr:rowOff>
    </xdr:from>
    <xdr:ext cx="161070" cy="262123"/>
    <xdr:sp macro="" textlink="">
      <xdr:nvSpPr>
        <xdr:cNvPr id="1136" name="Text Box 13"/>
        <xdr:cNvSpPr txBox="1">
          <a:spLocks noChangeArrowheads="1"/>
        </xdr:cNvSpPr>
      </xdr:nvSpPr>
      <xdr:spPr bwMode="auto">
        <a:xfrm>
          <a:off x="14839950" y="12820650"/>
          <a:ext cx="161070" cy="262123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9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/Downloads/Sector%20Total%20(3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Total"/>
      <sheetName val="Macro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139"/>
  <sheetViews>
    <sheetView tabSelected="1" view="pageBreakPreview" zoomScale="84" zoomScaleNormal="80" zoomScaleSheetLayoutView="84" workbookViewId="0">
      <pane xSplit="2" topLeftCell="C1" activePane="topRight" state="frozen"/>
      <selection pane="topRight" activeCell="E10" sqref="E10"/>
    </sheetView>
  </sheetViews>
  <sheetFormatPr defaultRowHeight="18.75" x14ac:dyDescent="0.25"/>
  <cols>
    <col min="1" max="1" width="4.7109375" style="3" customWidth="1"/>
    <col min="2" max="2" width="80.85546875" style="3" customWidth="1"/>
    <col min="3" max="3" width="21" style="3" customWidth="1"/>
    <col min="4" max="9" width="21.140625" style="3" customWidth="1"/>
    <col min="10" max="10" width="24.85546875" style="3" customWidth="1"/>
    <col min="11" max="11" width="21.140625" style="3" customWidth="1"/>
    <col min="12" max="16384" width="9.140625" style="3"/>
  </cols>
  <sheetData>
    <row r="1" spans="2:11" ht="30" customHeight="1" x14ac:dyDescent="0.3">
      <c r="C1" s="4"/>
      <c r="D1" s="4"/>
      <c r="E1" s="4"/>
      <c r="F1" s="4"/>
      <c r="G1" s="4"/>
      <c r="H1" s="4"/>
      <c r="I1" s="4"/>
      <c r="K1" s="5" t="s">
        <v>0</v>
      </c>
    </row>
    <row r="2" spans="2:11" s="7" customFormat="1" ht="21.75" customHeight="1" x14ac:dyDescent="0.3">
      <c r="B2" s="6"/>
      <c r="C2" s="60" t="s">
        <v>82</v>
      </c>
      <c r="D2" s="60"/>
      <c r="E2" s="60"/>
      <c r="F2" s="60"/>
      <c r="G2" s="60"/>
      <c r="H2" s="60"/>
      <c r="I2" s="60"/>
      <c r="J2" s="60"/>
      <c r="K2" s="60"/>
    </row>
    <row r="3" spans="2:11" s="7" customFormat="1" ht="24.75" customHeight="1" x14ac:dyDescent="0.3">
      <c r="C3" s="61" t="s">
        <v>81</v>
      </c>
      <c r="D3" s="61"/>
      <c r="E3" s="61"/>
      <c r="F3" s="61"/>
      <c r="G3" s="61"/>
      <c r="H3" s="61"/>
      <c r="I3" s="61"/>
      <c r="J3" s="61"/>
      <c r="K3" s="61"/>
    </row>
    <row r="4" spans="2:11" s="7" customFormat="1" ht="26.25" customHeight="1" x14ac:dyDescent="0.3">
      <c r="C4" s="60" t="s">
        <v>83</v>
      </c>
      <c r="D4" s="60"/>
      <c r="E4" s="60"/>
      <c r="F4" s="60"/>
      <c r="G4" s="60"/>
      <c r="H4" s="60"/>
      <c r="I4" s="60"/>
      <c r="J4" s="60"/>
      <c r="K4" s="60"/>
    </row>
    <row r="5" spans="2:11" s="7" customFormat="1" ht="25.5" customHeight="1" x14ac:dyDescent="0.3">
      <c r="C5" s="61" t="s">
        <v>119</v>
      </c>
      <c r="D5" s="61"/>
      <c r="E5" s="61"/>
      <c r="F5" s="61"/>
      <c r="G5" s="61"/>
      <c r="H5" s="61"/>
      <c r="I5" s="61"/>
      <c r="J5" s="61"/>
      <c r="K5" s="61"/>
    </row>
    <row r="6" spans="2:11" s="7" customFormat="1" ht="25.5" customHeight="1" x14ac:dyDescent="0.3">
      <c r="C6" s="30"/>
      <c r="D6" s="30"/>
      <c r="E6" s="30"/>
      <c r="F6" s="30"/>
      <c r="G6" s="30"/>
      <c r="H6" s="30"/>
      <c r="I6" s="30"/>
      <c r="J6" s="30"/>
      <c r="K6" s="30"/>
    </row>
    <row r="7" spans="2:11" s="7" customFormat="1" ht="25.5" customHeight="1" x14ac:dyDescent="0.3">
      <c r="B7" s="31" t="s">
        <v>89</v>
      </c>
      <c r="C7" s="31"/>
      <c r="D7" s="31"/>
      <c r="F7" s="12"/>
      <c r="G7" s="12"/>
      <c r="H7" s="12"/>
      <c r="I7" s="30"/>
      <c r="J7" s="30"/>
      <c r="K7" s="30"/>
    </row>
    <row r="8" spans="2:11" s="7" customFormat="1" ht="25.5" customHeight="1" x14ac:dyDescent="0.3">
      <c r="B8" s="32" t="s">
        <v>90</v>
      </c>
      <c r="C8" s="33"/>
      <c r="D8" s="33"/>
      <c r="F8" s="12"/>
      <c r="G8" s="12"/>
      <c r="H8" s="12"/>
      <c r="I8" s="30"/>
      <c r="J8" s="30"/>
      <c r="K8" s="30"/>
    </row>
    <row r="9" spans="2:11" s="7" customFormat="1" ht="25.5" customHeight="1" x14ac:dyDescent="0.3">
      <c r="B9" s="31" t="s">
        <v>91</v>
      </c>
      <c r="C9" s="31"/>
      <c r="D9" s="31"/>
      <c r="E9" s="31"/>
      <c r="F9" s="12"/>
      <c r="G9" s="12"/>
      <c r="H9" s="12"/>
      <c r="I9" s="30"/>
      <c r="J9" s="30"/>
      <c r="K9" s="30"/>
    </row>
    <row r="10" spans="2:11" s="7" customFormat="1" ht="25.5" customHeight="1" x14ac:dyDescent="0.3">
      <c r="B10" s="34" t="s">
        <v>92</v>
      </c>
      <c r="C10" s="32"/>
      <c r="D10" s="32"/>
      <c r="I10" s="30"/>
      <c r="J10" s="30"/>
      <c r="K10" s="30"/>
    </row>
    <row r="11" spans="2:11" ht="19.5" x14ac:dyDescent="0.3">
      <c r="B11" s="8"/>
      <c r="C11" s="9"/>
      <c r="D11" s="10"/>
      <c r="E11" s="10"/>
      <c r="F11" s="10"/>
      <c r="G11" s="10"/>
      <c r="H11" s="10"/>
      <c r="I11" s="10"/>
      <c r="J11" s="11"/>
    </row>
    <row r="12" spans="2:11" ht="58.5" x14ac:dyDescent="0.3">
      <c r="C12" s="12" t="s">
        <v>79</v>
      </c>
      <c r="D12" s="12" t="s">
        <v>78</v>
      </c>
      <c r="E12" s="13" t="s">
        <v>84</v>
      </c>
      <c r="F12" s="12" t="s">
        <v>85</v>
      </c>
      <c r="G12" s="12" t="s">
        <v>86</v>
      </c>
      <c r="H12" s="12" t="s">
        <v>80</v>
      </c>
      <c r="I12" s="12" t="s">
        <v>87</v>
      </c>
      <c r="J12" s="14" t="s">
        <v>88</v>
      </c>
      <c r="K12" s="12" t="s">
        <v>76</v>
      </c>
    </row>
    <row r="13" spans="2:11" ht="7.5" customHeight="1" x14ac:dyDescent="0.25">
      <c r="C13" s="3" t="s">
        <v>75</v>
      </c>
    </row>
    <row r="14" spans="2:11" ht="18.75" customHeight="1" x14ac:dyDescent="0.3">
      <c r="B14" s="15" t="s">
        <v>74</v>
      </c>
      <c r="C14" s="4"/>
      <c r="D14" s="4"/>
      <c r="E14" s="4"/>
      <c r="F14" s="4"/>
      <c r="G14" s="4"/>
      <c r="H14" s="4"/>
      <c r="I14" s="16"/>
      <c r="J14" s="4"/>
      <c r="K14" s="4"/>
    </row>
    <row r="15" spans="2:11" ht="19.5" customHeight="1" x14ac:dyDescent="0.3">
      <c r="B15" s="15" t="s">
        <v>73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x14ac:dyDescent="0.25">
      <c r="B16" s="3" t="s">
        <v>72</v>
      </c>
      <c r="C16" s="52">
        <v>10026986</v>
      </c>
      <c r="D16" s="52">
        <v>156405</v>
      </c>
      <c r="E16" s="52">
        <v>1550783</v>
      </c>
      <c r="F16" s="52">
        <v>617984</v>
      </c>
      <c r="G16" s="52">
        <v>2362045</v>
      </c>
      <c r="H16" s="52">
        <v>3198797</v>
      </c>
      <c r="I16" s="52">
        <v>11278495</v>
      </c>
      <c r="J16" s="52">
        <v>3224932</v>
      </c>
      <c r="K16" s="4">
        <f>SUM(C16:J16)</f>
        <v>32416427</v>
      </c>
    </row>
    <row r="17" spans="2:11" x14ac:dyDescent="0.25">
      <c r="B17" s="3" t="s">
        <v>71</v>
      </c>
      <c r="C17" s="52">
        <v>56759283</v>
      </c>
      <c r="D17" s="52">
        <v>2426794</v>
      </c>
      <c r="E17" s="52">
        <v>13389573</v>
      </c>
      <c r="F17" s="52">
        <v>5771587</v>
      </c>
      <c r="G17" s="52">
        <v>4859468</v>
      </c>
      <c r="H17" s="52">
        <v>17605779</v>
      </c>
      <c r="I17" s="52">
        <v>45013035</v>
      </c>
      <c r="J17" s="52">
        <v>13906959</v>
      </c>
      <c r="K17" s="4">
        <f>SUM(C17:J17)</f>
        <v>159732478</v>
      </c>
    </row>
    <row r="18" spans="2:11" x14ac:dyDescent="0.25">
      <c r="B18" s="3" t="s">
        <v>70</v>
      </c>
      <c r="C18" s="52">
        <v>356</v>
      </c>
      <c r="D18" s="52">
        <v>4849203</v>
      </c>
      <c r="E18" s="52">
        <v>369385</v>
      </c>
      <c r="F18" s="52">
        <v>30650</v>
      </c>
      <c r="G18" s="52">
        <v>532360</v>
      </c>
      <c r="H18" s="52">
        <v>76056</v>
      </c>
      <c r="I18" s="52">
        <v>29567</v>
      </c>
      <c r="J18" s="52">
        <v>2007728</v>
      </c>
      <c r="K18" s="4">
        <f t="shared" ref="K18:K20" si="0">SUM(C18:J18)</f>
        <v>7895305</v>
      </c>
    </row>
    <row r="19" spans="2:11" s="17" customFormat="1" x14ac:dyDescent="0.25">
      <c r="B19" s="17" t="s">
        <v>69</v>
      </c>
      <c r="C19" s="52">
        <v>1336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4">
        <f t="shared" si="0"/>
        <v>1336</v>
      </c>
    </row>
    <row r="20" spans="2:11" x14ac:dyDescent="0.25">
      <c r="B20" s="3" t="s">
        <v>68</v>
      </c>
      <c r="C20" s="52">
        <v>31660935</v>
      </c>
      <c r="D20" s="52">
        <v>3227436</v>
      </c>
      <c r="E20" s="52">
        <v>9574205</v>
      </c>
      <c r="F20" s="52">
        <v>346256</v>
      </c>
      <c r="G20" s="52">
        <v>918267</v>
      </c>
      <c r="H20" s="52">
        <v>4013429</v>
      </c>
      <c r="I20" s="52">
        <v>20925941</v>
      </c>
      <c r="J20" s="52">
        <v>3145918</v>
      </c>
      <c r="K20" s="4">
        <f t="shared" si="0"/>
        <v>73812387</v>
      </c>
    </row>
    <row r="21" spans="2:11" ht="19.5" x14ac:dyDescent="0.3">
      <c r="B21" s="15" t="s">
        <v>67</v>
      </c>
      <c r="C21" s="4"/>
      <c r="D21" s="52"/>
      <c r="E21" s="52"/>
      <c r="F21" s="52"/>
      <c r="G21" s="52"/>
      <c r="H21" s="52"/>
      <c r="I21" s="52"/>
      <c r="J21" s="52"/>
      <c r="K21" s="4"/>
    </row>
    <row r="22" spans="2:11" x14ac:dyDescent="0.25">
      <c r="B22" s="3" t="s">
        <v>66</v>
      </c>
      <c r="C22" s="4"/>
      <c r="D22" s="52"/>
      <c r="E22" s="52"/>
      <c r="F22" s="52"/>
      <c r="G22" s="52"/>
      <c r="H22" s="52"/>
      <c r="I22" s="52"/>
      <c r="J22" s="53" t="s">
        <v>65</v>
      </c>
      <c r="K22" s="4"/>
    </row>
    <row r="23" spans="2:11" x14ac:dyDescent="0.25">
      <c r="B23" s="3" t="s">
        <v>63</v>
      </c>
      <c r="C23" s="52">
        <v>37037797</v>
      </c>
      <c r="D23" s="52">
        <v>1578087</v>
      </c>
      <c r="E23" s="52">
        <v>4338303</v>
      </c>
      <c r="F23" s="52">
        <v>2446366</v>
      </c>
      <c r="G23" s="52">
        <v>137424</v>
      </c>
      <c r="H23" s="52">
        <v>10129962</v>
      </c>
      <c r="I23" s="52">
        <v>36239916</v>
      </c>
      <c r="J23" s="52">
        <v>5656213</v>
      </c>
      <c r="K23" s="4">
        <f>SUM(C23:J23)</f>
        <v>97564068</v>
      </c>
    </row>
    <row r="24" spans="2:11" x14ac:dyDescent="0.25">
      <c r="B24" s="3" t="s">
        <v>62</v>
      </c>
      <c r="C24" s="52">
        <v>102001</v>
      </c>
      <c r="D24" s="52">
        <v>0</v>
      </c>
      <c r="E24" s="52">
        <v>0</v>
      </c>
      <c r="F24" s="52">
        <v>6478684</v>
      </c>
      <c r="G24" s="52">
        <v>2028932</v>
      </c>
      <c r="H24" s="52">
        <v>18998887</v>
      </c>
      <c r="I24" s="52">
        <v>62929585</v>
      </c>
      <c r="J24" s="52">
        <v>2363629</v>
      </c>
      <c r="K24" s="4">
        <f>SUM(C24:J24)</f>
        <v>92901718</v>
      </c>
    </row>
    <row r="25" spans="2:11" x14ac:dyDescent="0.25">
      <c r="B25" s="3" t="s">
        <v>64</v>
      </c>
      <c r="C25" s="52"/>
      <c r="D25" s="52"/>
      <c r="E25" s="52"/>
      <c r="F25" s="52"/>
      <c r="G25" s="52"/>
      <c r="H25" s="52"/>
      <c r="I25" s="52"/>
      <c r="J25" s="52"/>
      <c r="K25" s="4"/>
    </row>
    <row r="26" spans="2:11" x14ac:dyDescent="0.25">
      <c r="B26" s="3" t="s">
        <v>63</v>
      </c>
      <c r="C26" s="52">
        <v>1392962</v>
      </c>
      <c r="D26" s="52">
        <v>0</v>
      </c>
      <c r="E26" s="52">
        <v>4196455</v>
      </c>
      <c r="F26" s="52">
        <v>1683950</v>
      </c>
      <c r="G26" s="52">
        <v>2115000</v>
      </c>
      <c r="H26" s="52">
        <v>5140182</v>
      </c>
      <c r="I26" s="52">
        <v>15964670</v>
      </c>
      <c r="J26" s="52">
        <v>500000</v>
      </c>
      <c r="K26" s="4">
        <f>SUM(C26:J26)</f>
        <v>30993219</v>
      </c>
    </row>
    <row r="27" spans="2:11" x14ac:dyDescent="0.25">
      <c r="B27" s="3" t="s">
        <v>62</v>
      </c>
      <c r="C27" s="52">
        <v>0</v>
      </c>
      <c r="D27" s="52">
        <v>3000719</v>
      </c>
      <c r="E27" s="52">
        <v>0</v>
      </c>
      <c r="F27" s="52">
        <v>2345891</v>
      </c>
      <c r="G27" s="52">
        <v>0</v>
      </c>
      <c r="H27" s="52">
        <v>380415</v>
      </c>
      <c r="I27" s="52">
        <v>12337367</v>
      </c>
      <c r="J27" s="52">
        <v>4082142</v>
      </c>
      <c r="K27" s="4">
        <f t="shared" ref="K27:K30" si="1">SUM(C27:J27)</f>
        <v>22146534</v>
      </c>
    </row>
    <row r="28" spans="2:11" x14ac:dyDescent="0.25">
      <c r="B28" s="3" t="s">
        <v>61</v>
      </c>
      <c r="C28" s="52">
        <v>0</v>
      </c>
      <c r="D28" s="52">
        <v>0</v>
      </c>
      <c r="E28" s="52">
        <v>0</v>
      </c>
      <c r="F28" s="52">
        <v>0</v>
      </c>
      <c r="G28" s="52">
        <v>3112361</v>
      </c>
      <c r="H28" s="52">
        <v>903654</v>
      </c>
      <c r="I28" s="52">
        <v>1318264</v>
      </c>
      <c r="J28" s="52">
        <v>0</v>
      </c>
      <c r="K28" s="4">
        <f t="shared" si="1"/>
        <v>5334279</v>
      </c>
    </row>
    <row r="29" spans="2:11" x14ac:dyDescent="0.25">
      <c r="B29" s="3" t="s">
        <v>60</v>
      </c>
      <c r="C29" s="52">
        <v>1473012</v>
      </c>
      <c r="D29" s="52">
        <v>12816</v>
      </c>
      <c r="E29" s="52">
        <v>5034</v>
      </c>
      <c r="F29" s="52">
        <v>2068457</v>
      </c>
      <c r="G29" s="52">
        <v>19528</v>
      </c>
      <c r="H29" s="52">
        <v>1887872</v>
      </c>
      <c r="I29" s="52">
        <v>5592794</v>
      </c>
      <c r="J29" s="52">
        <v>2729972</v>
      </c>
      <c r="K29" s="4">
        <f t="shared" si="1"/>
        <v>13789485</v>
      </c>
    </row>
    <row r="30" spans="2:11" x14ac:dyDescent="0.25">
      <c r="B30" s="3" t="s">
        <v>59</v>
      </c>
      <c r="C30" s="52">
        <v>43011530</v>
      </c>
      <c r="D30" s="52">
        <v>0</v>
      </c>
      <c r="E30" s="52">
        <v>0</v>
      </c>
      <c r="F30" s="52">
        <v>5267596</v>
      </c>
      <c r="G30" s="52">
        <v>246434</v>
      </c>
      <c r="H30" s="52">
        <v>11902596</v>
      </c>
      <c r="I30" s="52">
        <v>10721548</v>
      </c>
      <c r="J30" s="52">
        <v>7543431</v>
      </c>
      <c r="K30" s="4">
        <f t="shared" si="1"/>
        <v>78693135</v>
      </c>
    </row>
    <row r="31" spans="2:11" ht="16.5" customHeight="1" x14ac:dyDescent="0.25">
      <c r="B31" s="3" t="s">
        <v>58</v>
      </c>
      <c r="C31" s="52"/>
      <c r="D31" s="52"/>
      <c r="E31" s="52"/>
      <c r="F31" s="52"/>
      <c r="G31" s="52"/>
      <c r="H31" s="52"/>
      <c r="I31" s="52"/>
      <c r="J31" s="52"/>
      <c r="K31" s="4"/>
    </row>
    <row r="32" spans="2:11" x14ac:dyDescent="0.25">
      <c r="B32" s="3" t="s">
        <v>57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4">
        <f>SUM(C32:J32)</f>
        <v>0</v>
      </c>
    </row>
    <row r="33" spans="2:11" x14ac:dyDescent="0.25">
      <c r="B33" s="3" t="s">
        <v>56</v>
      </c>
      <c r="C33" s="52">
        <v>0</v>
      </c>
      <c r="D33" s="52">
        <v>1268049</v>
      </c>
      <c r="E33" s="52">
        <v>0</v>
      </c>
      <c r="F33" s="52">
        <v>0</v>
      </c>
      <c r="G33" s="52">
        <v>5400620</v>
      </c>
      <c r="H33" s="52">
        <v>31701</v>
      </c>
      <c r="I33" s="52">
        <v>2885548</v>
      </c>
      <c r="J33" s="52">
        <v>1700000</v>
      </c>
      <c r="K33" s="4">
        <f t="shared" ref="K33:K35" si="2">SUM(C33:J33)</f>
        <v>11285918</v>
      </c>
    </row>
    <row r="34" spans="2:11" ht="19.5" x14ac:dyDescent="0.3">
      <c r="B34" s="15" t="s">
        <v>55</v>
      </c>
      <c r="C34" s="52">
        <v>156442437</v>
      </c>
      <c r="D34" s="52">
        <v>2559372</v>
      </c>
      <c r="E34" s="52">
        <v>58401773</v>
      </c>
      <c r="F34" s="52">
        <v>25372087</v>
      </c>
      <c r="G34" s="52">
        <v>31910367</v>
      </c>
      <c r="H34" s="52">
        <v>87002317</v>
      </c>
      <c r="I34" s="52">
        <v>274276589</v>
      </c>
      <c r="J34" s="52">
        <v>68974151</v>
      </c>
      <c r="K34" s="4">
        <f t="shared" si="2"/>
        <v>704939093</v>
      </c>
    </row>
    <row r="35" spans="2:11" ht="19.5" x14ac:dyDescent="0.3">
      <c r="B35" s="15" t="s">
        <v>54</v>
      </c>
      <c r="C35" s="52">
        <v>1135206</v>
      </c>
      <c r="D35" s="52">
        <v>217668</v>
      </c>
      <c r="E35" s="52">
        <v>458147</v>
      </c>
      <c r="F35" s="52">
        <v>477167</v>
      </c>
      <c r="G35" s="52">
        <v>857365</v>
      </c>
      <c r="H35" s="52">
        <v>2496850</v>
      </c>
      <c r="I35" s="52">
        <v>14377666</v>
      </c>
      <c r="J35" s="52">
        <v>494527</v>
      </c>
      <c r="K35" s="4">
        <f t="shared" si="2"/>
        <v>20514596</v>
      </c>
    </row>
    <row r="36" spans="2:11" ht="19.5" customHeight="1" x14ac:dyDescent="0.25">
      <c r="B36" s="35" t="s">
        <v>118</v>
      </c>
      <c r="C36" s="52">
        <v>5341990</v>
      </c>
      <c r="D36" s="52">
        <v>115951</v>
      </c>
      <c r="E36" s="52">
        <v>1587551</v>
      </c>
      <c r="F36" s="52">
        <v>832886</v>
      </c>
      <c r="G36" s="52">
        <v>488555</v>
      </c>
      <c r="H36" s="52">
        <v>4013459</v>
      </c>
      <c r="I36" s="52">
        <v>17745725</v>
      </c>
      <c r="J36" s="52">
        <v>2613321</v>
      </c>
      <c r="K36" s="4">
        <f>SUM(C36:J36)</f>
        <v>32739438</v>
      </c>
    </row>
    <row r="37" spans="2:11" ht="19.5" x14ac:dyDescent="0.3">
      <c r="B37" s="15" t="s">
        <v>53</v>
      </c>
      <c r="C37" s="52"/>
      <c r="D37" s="52"/>
      <c r="E37" s="52"/>
      <c r="F37" s="52"/>
      <c r="G37" s="52"/>
      <c r="H37" s="52"/>
      <c r="I37" s="52"/>
      <c r="J37" s="52"/>
      <c r="K37" s="4"/>
    </row>
    <row r="38" spans="2:11" x14ac:dyDescent="0.25">
      <c r="B38" s="3" t="s">
        <v>52</v>
      </c>
      <c r="C38" s="52">
        <v>1692138</v>
      </c>
      <c r="D38" s="52">
        <v>56391</v>
      </c>
      <c r="E38" s="52">
        <v>241188</v>
      </c>
      <c r="F38" s="52">
        <v>123871</v>
      </c>
      <c r="G38" s="52">
        <v>113905</v>
      </c>
      <c r="H38" s="52">
        <v>126273</v>
      </c>
      <c r="I38" s="52">
        <v>500291</v>
      </c>
      <c r="J38" s="52">
        <v>975648</v>
      </c>
      <c r="K38" s="4">
        <f>SUM(C38:J38)</f>
        <v>3829705</v>
      </c>
    </row>
    <row r="39" spans="2:11" x14ac:dyDescent="0.25">
      <c r="B39" s="3" t="s">
        <v>51</v>
      </c>
      <c r="C39" s="52">
        <v>45773628</v>
      </c>
      <c r="D39" s="52">
        <v>1741116</v>
      </c>
      <c r="E39" s="52">
        <v>2603880</v>
      </c>
      <c r="F39" s="52">
        <v>1094479</v>
      </c>
      <c r="G39" s="52">
        <v>47978</v>
      </c>
      <c r="H39" s="52">
        <v>8826522</v>
      </c>
      <c r="I39" s="52">
        <v>13133333</v>
      </c>
      <c r="J39" s="52">
        <v>2776955</v>
      </c>
      <c r="K39" s="4">
        <f t="shared" ref="K39:K40" si="3">SUM(C39:J39)</f>
        <v>75997891</v>
      </c>
    </row>
    <row r="40" spans="2:11" x14ac:dyDescent="0.25">
      <c r="B40" s="3" t="s">
        <v>50</v>
      </c>
      <c r="C40" s="52">
        <v>6527398</v>
      </c>
      <c r="D40" s="52">
        <v>227313</v>
      </c>
      <c r="E40" s="52">
        <v>4134564</v>
      </c>
      <c r="F40" s="52">
        <v>461919</v>
      </c>
      <c r="G40" s="52">
        <v>194090</v>
      </c>
      <c r="H40" s="52">
        <v>0</v>
      </c>
      <c r="I40" s="52">
        <v>8458040</v>
      </c>
      <c r="J40" s="52">
        <v>4481743</v>
      </c>
      <c r="K40" s="4">
        <f t="shared" si="3"/>
        <v>24485067</v>
      </c>
    </row>
    <row r="41" spans="2:11" ht="23.25" customHeight="1" thickBot="1" x14ac:dyDescent="0.35">
      <c r="B41" s="15" t="s">
        <v>49</v>
      </c>
      <c r="C41" s="18">
        <f>SUM(C16:C40)</f>
        <v>398378995</v>
      </c>
      <c r="D41" s="18">
        <f t="shared" ref="D41:J41" si="4">SUM(D16:D40)</f>
        <v>21437320</v>
      </c>
      <c r="E41" s="18">
        <f t="shared" si="4"/>
        <v>100850841</v>
      </c>
      <c r="F41" s="18">
        <f t="shared" si="4"/>
        <v>55419830</v>
      </c>
      <c r="G41" s="18">
        <f t="shared" si="4"/>
        <v>55344699</v>
      </c>
      <c r="H41" s="18">
        <f t="shared" si="4"/>
        <v>176734751</v>
      </c>
      <c r="I41" s="18">
        <f t="shared" si="4"/>
        <v>553728374</v>
      </c>
      <c r="J41" s="18">
        <f t="shared" si="4"/>
        <v>127177269</v>
      </c>
      <c r="K41" s="18">
        <f>SUM(C41:J41)</f>
        <v>1489072079</v>
      </c>
    </row>
    <row r="42" spans="2:11" ht="21" customHeight="1" thickTop="1" x14ac:dyDescent="0.25">
      <c r="C42" s="4"/>
      <c r="D42" s="10"/>
      <c r="E42" s="10"/>
      <c r="F42" s="10"/>
      <c r="G42" s="10"/>
      <c r="H42" s="10"/>
      <c r="I42" s="10"/>
      <c r="J42" s="10"/>
      <c r="K42" s="4"/>
    </row>
    <row r="43" spans="2:11" ht="19.5" x14ac:dyDescent="0.3">
      <c r="B43" s="15" t="s">
        <v>48</v>
      </c>
      <c r="C43" s="4"/>
      <c r="D43" s="4"/>
      <c r="E43" s="4"/>
      <c r="F43" s="4"/>
      <c r="G43" s="4"/>
      <c r="H43" s="4"/>
      <c r="I43" s="4"/>
      <c r="J43" s="4"/>
      <c r="K43" s="4"/>
    </row>
    <row r="44" spans="2:11" ht="19.5" x14ac:dyDescent="0.3">
      <c r="B44" s="15" t="s">
        <v>47</v>
      </c>
      <c r="C44" s="52">
        <v>292921655</v>
      </c>
      <c r="D44" s="52">
        <v>14709613</v>
      </c>
      <c r="E44" s="52">
        <v>64726000</v>
      </c>
      <c r="F44" s="52">
        <v>36714686</v>
      </c>
      <c r="G44" s="52">
        <v>34457892</v>
      </c>
      <c r="H44" s="52">
        <v>123689341</v>
      </c>
      <c r="I44" s="52">
        <v>318534388</v>
      </c>
      <c r="J44" s="52">
        <v>91471101</v>
      </c>
      <c r="K44" s="4">
        <f>SUM(C44:J44)</f>
        <v>977224676</v>
      </c>
    </row>
    <row r="45" spans="2:11" ht="19.5" x14ac:dyDescent="0.3">
      <c r="B45" s="15" t="s">
        <v>46</v>
      </c>
      <c r="C45" s="52"/>
      <c r="D45" s="52"/>
      <c r="E45" s="52"/>
      <c r="F45" s="52"/>
      <c r="G45" s="52"/>
      <c r="H45" s="52"/>
      <c r="I45" s="52"/>
      <c r="J45" s="52"/>
      <c r="K45" s="4"/>
    </row>
    <row r="46" spans="2:11" ht="18.75" customHeight="1" x14ac:dyDescent="0.25">
      <c r="B46" s="3" t="s">
        <v>45</v>
      </c>
      <c r="C46" s="52">
        <v>559</v>
      </c>
      <c r="D46" s="52">
        <v>0</v>
      </c>
      <c r="E46" s="52">
        <v>0</v>
      </c>
      <c r="F46" s="52">
        <v>464413</v>
      </c>
      <c r="G46" s="52">
        <v>838017</v>
      </c>
      <c r="H46" s="52">
        <v>0</v>
      </c>
      <c r="I46" s="52">
        <v>15090</v>
      </c>
      <c r="J46" s="52">
        <v>91964</v>
      </c>
      <c r="K46" s="4">
        <f>SUM(C46:J46)</f>
        <v>1410043</v>
      </c>
    </row>
    <row r="47" spans="2:11" s="19" customFormat="1" x14ac:dyDescent="0.25">
      <c r="B47" s="3" t="s">
        <v>44</v>
      </c>
      <c r="C47" s="52">
        <v>238434</v>
      </c>
      <c r="D47" s="52">
        <v>89386</v>
      </c>
      <c r="E47" s="52">
        <v>0</v>
      </c>
      <c r="F47" s="52">
        <v>253665</v>
      </c>
      <c r="G47" s="52">
        <v>1014400</v>
      </c>
      <c r="H47" s="52">
        <v>0</v>
      </c>
      <c r="I47" s="52">
        <v>3735091</v>
      </c>
      <c r="J47" s="52">
        <v>1267992</v>
      </c>
      <c r="K47" s="4">
        <f t="shared" ref="K47:K50" si="5">SUM(C47:J47)</f>
        <v>6598968</v>
      </c>
    </row>
    <row r="48" spans="2:11" ht="22.5" customHeight="1" x14ac:dyDescent="0.25">
      <c r="B48" s="3" t="s">
        <v>43</v>
      </c>
      <c r="C48" s="52">
        <v>440309</v>
      </c>
      <c r="D48" s="52">
        <v>55000</v>
      </c>
      <c r="E48" s="52">
        <v>3709781</v>
      </c>
      <c r="F48" s="52">
        <v>1148561</v>
      </c>
      <c r="G48" s="52">
        <v>208885</v>
      </c>
      <c r="H48" s="52">
        <v>18267028</v>
      </c>
      <c r="I48" s="52">
        <v>3895392</v>
      </c>
      <c r="J48" s="52">
        <v>2259895</v>
      </c>
      <c r="K48" s="4">
        <f t="shared" si="5"/>
        <v>29984851</v>
      </c>
    </row>
    <row r="49" spans="2:11" ht="22.5" customHeight="1" x14ac:dyDescent="0.25">
      <c r="B49" s="3" t="s">
        <v>93</v>
      </c>
      <c r="C49" s="52">
        <v>2345488</v>
      </c>
      <c r="D49" s="52">
        <v>13303</v>
      </c>
      <c r="E49" s="52">
        <v>814224</v>
      </c>
      <c r="F49" s="52">
        <v>0</v>
      </c>
      <c r="G49" s="52">
        <v>0</v>
      </c>
      <c r="H49" s="52">
        <v>0</v>
      </c>
      <c r="I49" s="52">
        <v>2735934</v>
      </c>
      <c r="J49" s="52">
        <v>259986</v>
      </c>
      <c r="K49" s="4">
        <f t="shared" si="5"/>
        <v>6168935</v>
      </c>
    </row>
    <row r="50" spans="2:11" ht="20.25" customHeight="1" x14ac:dyDescent="0.25">
      <c r="B50" s="3" t="s">
        <v>42</v>
      </c>
      <c r="C50" s="52">
        <v>2633152</v>
      </c>
      <c r="D50" s="52">
        <v>336500</v>
      </c>
      <c r="E50" s="52">
        <v>10988633</v>
      </c>
      <c r="F50" s="52">
        <v>499902</v>
      </c>
      <c r="G50" s="52">
        <v>1268626</v>
      </c>
      <c r="H50" s="52">
        <v>500999</v>
      </c>
      <c r="I50" s="52">
        <v>60390064</v>
      </c>
      <c r="J50" s="52">
        <v>70183</v>
      </c>
      <c r="K50" s="4">
        <f t="shared" si="5"/>
        <v>76688059</v>
      </c>
    </row>
    <row r="51" spans="2:11" x14ac:dyDescent="0.25">
      <c r="B51" s="3" t="s">
        <v>41</v>
      </c>
      <c r="C51" s="52"/>
      <c r="D51" s="52"/>
      <c r="E51" s="52"/>
      <c r="F51" s="52"/>
      <c r="G51" s="52"/>
      <c r="H51" s="52"/>
      <c r="I51" s="52"/>
      <c r="J51" s="52"/>
      <c r="K51" s="4"/>
    </row>
    <row r="52" spans="2:11" x14ac:dyDescent="0.25">
      <c r="B52" s="3" t="s">
        <v>40</v>
      </c>
      <c r="C52" s="52">
        <v>0</v>
      </c>
      <c r="D52" s="52">
        <v>600000</v>
      </c>
      <c r="E52" s="52">
        <v>0</v>
      </c>
      <c r="F52" s="52">
        <v>1500000</v>
      </c>
      <c r="G52" s="52">
        <v>2300000</v>
      </c>
      <c r="H52" s="52">
        <v>0</v>
      </c>
      <c r="I52" s="52">
        <v>4300000</v>
      </c>
      <c r="J52" s="52">
        <v>0</v>
      </c>
      <c r="K52" s="4">
        <f>SUM(C52:J52)</f>
        <v>8700000</v>
      </c>
    </row>
    <row r="53" spans="2:11" x14ac:dyDescent="0.25">
      <c r="B53" s="3" t="s">
        <v>39</v>
      </c>
      <c r="C53" s="52">
        <v>0</v>
      </c>
      <c r="D53" s="52">
        <v>0</v>
      </c>
      <c r="E53" s="52">
        <v>0</v>
      </c>
      <c r="F53" s="52">
        <v>5060051</v>
      </c>
      <c r="G53" s="52">
        <v>5344272</v>
      </c>
      <c r="H53" s="52">
        <v>3957848</v>
      </c>
      <c r="I53" s="52">
        <v>45341366</v>
      </c>
      <c r="J53" s="52">
        <v>700000</v>
      </c>
      <c r="K53" s="4">
        <f t="shared" ref="K53:K54" si="6">SUM(C53:J53)</f>
        <v>60403537</v>
      </c>
    </row>
    <row r="54" spans="2:11" x14ac:dyDescent="0.25">
      <c r="B54" s="3" t="s">
        <v>38</v>
      </c>
      <c r="C54" s="52">
        <v>0</v>
      </c>
      <c r="D54" s="52">
        <v>0</v>
      </c>
      <c r="E54" s="52">
        <v>1875000</v>
      </c>
      <c r="F54" s="52">
        <v>0</v>
      </c>
      <c r="G54" s="52">
        <v>0</v>
      </c>
      <c r="H54" s="52">
        <v>209228</v>
      </c>
      <c r="I54" s="52">
        <v>232560</v>
      </c>
      <c r="J54" s="52">
        <v>1406381</v>
      </c>
      <c r="K54" s="4">
        <f t="shared" si="6"/>
        <v>3723169</v>
      </c>
    </row>
    <row r="55" spans="2:11" ht="19.5" x14ac:dyDescent="0.3">
      <c r="B55" s="15" t="s">
        <v>37</v>
      </c>
      <c r="C55" s="52"/>
      <c r="D55" s="52"/>
      <c r="E55" s="52"/>
      <c r="F55" s="52"/>
      <c r="G55" s="52"/>
      <c r="H55" s="52"/>
      <c r="I55" s="52"/>
      <c r="J55" s="52"/>
      <c r="K55" s="4"/>
    </row>
    <row r="56" spans="2:11" x14ac:dyDescent="0.25">
      <c r="B56" s="20" t="s">
        <v>36</v>
      </c>
      <c r="C56" s="52">
        <v>1710644</v>
      </c>
      <c r="D56" s="52">
        <v>163922</v>
      </c>
      <c r="E56" s="52">
        <v>842352</v>
      </c>
      <c r="F56" s="52">
        <v>111400</v>
      </c>
      <c r="G56" s="52">
        <v>52213</v>
      </c>
      <c r="H56" s="52">
        <v>0</v>
      </c>
      <c r="I56" s="52">
        <v>4962671</v>
      </c>
      <c r="J56" s="52">
        <v>917462</v>
      </c>
      <c r="K56" s="4">
        <f t="shared" ref="K56:K61" si="7">SUM(C56:J56)</f>
        <v>8760664</v>
      </c>
    </row>
    <row r="57" spans="2:11" x14ac:dyDescent="0.25">
      <c r="B57" s="20" t="s">
        <v>35</v>
      </c>
      <c r="C57" s="52">
        <v>53414</v>
      </c>
      <c r="D57" s="52">
        <v>629</v>
      </c>
      <c r="E57" s="52">
        <v>306636</v>
      </c>
      <c r="F57" s="52">
        <v>105904</v>
      </c>
      <c r="G57" s="52">
        <v>203517</v>
      </c>
      <c r="H57" s="52">
        <v>460392</v>
      </c>
      <c r="I57" s="52">
        <v>1468937</v>
      </c>
      <c r="J57" s="52">
        <v>358116</v>
      </c>
      <c r="K57" s="4">
        <f t="shared" si="7"/>
        <v>2957545</v>
      </c>
    </row>
    <row r="58" spans="2:11" x14ac:dyDescent="0.25">
      <c r="B58" s="20" t="s">
        <v>34</v>
      </c>
      <c r="C58" s="52">
        <v>3957709</v>
      </c>
      <c r="D58" s="52">
        <v>36238</v>
      </c>
      <c r="E58" s="52">
        <v>1049462</v>
      </c>
      <c r="F58" s="52">
        <v>22925</v>
      </c>
      <c r="G58" s="52">
        <v>983614</v>
      </c>
      <c r="H58" s="52">
        <v>2975405</v>
      </c>
      <c r="I58" s="52">
        <v>2556681</v>
      </c>
      <c r="J58" s="52">
        <v>881485</v>
      </c>
      <c r="K58" s="4">
        <f t="shared" si="7"/>
        <v>12463519</v>
      </c>
    </row>
    <row r="59" spans="2:11" ht="17.25" customHeight="1" x14ac:dyDescent="0.25">
      <c r="B59" s="20" t="s">
        <v>33</v>
      </c>
      <c r="C59" s="52">
        <v>22436075</v>
      </c>
      <c r="D59" s="52">
        <v>899941</v>
      </c>
      <c r="E59" s="52">
        <v>754860</v>
      </c>
      <c r="F59" s="52">
        <v>1611224</v>
      </c>
      <c r="G59" s="52">
        <v>52894</v>
      </c>
      <c r="H59" s="52">
        <v>8514649</v>
      </c>
      <c r="I59" s="52">
        <v>15799173</v>
      </c>
      <c r="J59" s="52">
        <v>1588979</v>
      </c>
      <c r="K59" s="4">
        <f t="shared" si="7"/>
        <v>51657795</v>
      </c>
    </row>
    <row r="60" spans="2:11" ht="37.5" x14ac:dyDescent="0.25">
      <c r="B60" s="21" t="s">
        <v>32</v>
      </c>
      <c r="C60" s="52">
        <v>6527398</v>
      </c>
      <c r="D60" s="52">
        <v>227313</v>
      </c>
      <c r="E60" s="52">
        <v>4134564</v>
      </c>
      <c r="F60" s="52">
        <v>461919</v>
      </c>
      <c r="G60" s="52">
        <v>194090</v>
      </c>
      <c r="H60" s="52">
        <v>0</v>
      </c>
      <c r="I60" s="52">
        <v>8458040</v>
      </c>
      <c r="J60" s="52">
        <v>4481743</v>
      </c>
      <c r="K60" s="4">
        <f t="shared" si="7"/>
        <v>24485067</v>
      </c>
    </row>
    <row r="61" spans="2:11" ht="24" customHeight="1" thickBot="1" x14ac:dyDescent="0.35">
      <c r="B61" s="15" t="s">
        <v>31</v>
      </c>
      <c r="C61" s="18">
        <f>SUM(C44:C60)</f>
        <v>333264837</v>
      </c>
      <c r="D61" s="18">
        <f t="shared" ref="D61:J61" si="8">SUM(D44:D60)</f>
        <v>17131845</v>
      </c>
      <c r="E61" s="18">
        <f t="shared" si="8"/>
        <v>89201512</v>
      </c>
      <c r="F61" s="18">
        <f t="shared" si="8"/>
        <v>47954650</v>
      </c>
      <c r="G61" s="18">
        <f t="shared" si="8"/>
        <v>46918420</v>
      </c>
      <c r="H61" s="18">
        <f t="shared" si="8"/>
        <v>158574890</v>
      </c>
      <c r="I61" s="18">
        <f t="shared" si="8"/>
        <v>472425387</v>
      </c>
      <c r="J61" s="18">
        <f t="shared" si="8"/>
        <v>105755287</v>
      </c>
      <c r="K61" s="18">
        <f t="shared" si="7"/>
        <v>1271226828</v>
      </c>
    </row>
    <row r="62" spans="2:11" ht="18" customHeight="1" thickTop="1" x14ac:dyDescent="0.25">
      <c r="C62" s="10"/>
      <c r="D62" s="4"/>
      <c r="E62" s="4"/>
      <c r="F62" s="4"/>
      <c r="G62" s="4"/>
      <c r="H62" s="4"/>
      <c r="I62" s="4"/>
      <c r="J62" s="4"/>
      <c r="K62" s="4"/>
    </row>
    <row r="63" spans="2:11" ht="19.5" x14ac:dyDescent="0.3">
      <c r="B63" s="15" t="s">
        <v>30</v>
      </c>
      <c r="C63" s="22">
        <f t="shared" ref="C63:D63" si="9">C41-C61</f>
        <v>65114158</v>
      </c>
      <c r="D63" s="22">
        <f t="shared" si="9"/>
        <v>4305475</v>
      </c>
      <c r="E63" s="22">
        <f>E41-E61</f>
        <v>11649329</v>
      </c>
      <c r="F63" s="22">
        <f t="shared" ref="F63:J63" si="10">F41-F61</f>
        <v>7465180</v>
      </c>
      <c r="G63" s="22">
        <f t="shared" si="10"/>
        <v>8426279</v>
      </c>
      <c r="H63" s="22">
        <f t="shared" si="10"/>
        <v>18159861</v>
      </c>
      <c r="I63" s="22">
        <f t="shared" si="10"/>
        <v>81302987</v>
      </c>
      <c r="J63" s="22">
        <f t="shared" si="10"/>
        <v>21421982</v>
      </c>
      <c r="K63" s="22">
        <f>SUM(C63:J63)</f>
        <v>217845251</v>
      </c>
    </row>
    <row r="64" spans="2:11" ht="9" customHeight="1" x14ac:dyDescent="0.25">
      <c r="C64" s="4"/>
      <c r="D64" s="4"/>
      <c r="E64" s="4"/>
      <c r="F64" s="4"/>
      <c r="G64" s="4"/>
      <c r="H64" s="4"/>
      <c r="I64" s="4"/>
      <c r="J64" s="4"/>
      <c r="K64" s="4"/>
    </row>
    <row r="65" spans="2:11" ht="19.5" x14ac:dyDescent="0.3">
      <c r="B65" s="15" t="s">
        <v>29</v>
      </c>
      <c r="C65" s="4"/>
      <c r="D65" s="4"/>
      <c r="E65" s="4"/>
      <c r="F65" s="4"/>
      <c r="G65" s="4"/>
      <c r="H65" s="4"/>
      <c r="I65" s="4"/>
      <c r="J65" s="4"/>
      <c r="K65" s="4"/>
    </row>
    <row r="66" spans="2:11" ht="19.5" x14ac:dyDescent="0.3">
      <c r="B66" s="15" t="s">
        <v>28</v>
      </c>
      <c r="C66" s="4"/>
      <c r="D66" s="4"/>
      <c r="E66" s="4"/>
      <c r="F66" s="4"/>
      <c r="G66" s="4"/>
      <c r="H66" s="4"/>
      <c r="I66" s="4"/>
      <c r="J66" s="4"/>
      <c r="K66" s="4"/>
    </row>
    <row r="67" spans="2:11" x14ac:dyDescent="0.25">
      <c r="B67" s="3" t="s">
        <v>27</v>
      </c>
      <c r="C67" s="52">
        <v>2927232</v>
      </c>
      <c r="D67" s="52">
        <v>207609</v>
      </c>
      <c r="E67" s="52">
        <v>4930258</v>
      </c>
      <c r="F67" s="52">
        <v>2377685</v>
      </c>
      <c r="G67" s="52">
        <v>1732888</v>
      </c>
      <c r="H67" s="52">
        <v>4511000</v>
      </c>
      <c r="I67" s="52">
        <v>6465730</v>
      </c>
      <c r="J67" s="52">
        <v>8400000</v>
      </c>
      <c r="K67" s="4">
        <f>SUM(C67:J67)</f>
        <v>31552402</v>
      </c>
    </row>
    <row r="68" spans="2:11" x14ac:dyDescent="0.25">
      <c r="B68" s="3" t="s">
        <v>26</v>
      </c>
      <c r="C68" s="52">
        <v>0</v>
      </c>
      <c r="D68" s="52">
        <v>0</v>
      </c>
      <c r="E68" s="52">
        <v>0</v>
      </c>
      <c r="F68" s="52">
        <v>1186497</v>
      </c>
      <c r="G68" s="52">
        <v>0</v>
      </c>
      <c r="H68" s="52">
        <v>0</v>
      </c>
      <c r="I68" s="52">
        <v>0</v>
      </c>
      <c r="J68" s="52">
        <v>0</v>
      </c>
      <c r="K68" s="4">
        <f t="shared" ref="K68:K69" si="11">SUM(C68:J68)</f>
        <v>1186497</v>
      </c>
    </row>
    <row r="69" spans="2:11" x14ac:dyDescent="0.25">
      <c r="B69" s="3" t="s">
        <v>25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7000000</v>
      </c>
      <c r="J69" s="52">
        <v>0</v>
      </c>
      <c r="K69" s="4">
        <f t="shared" si="11"/>
        <v>7000000</v>
      </c>
    </row>
    <row r="70" spans="2:11" ht="19.5" x14ac:dyDescent="0.3">
      <c r="B70" s="15" t="s">
        <v>24</v>
      </c>
      <c r="C70" s="52"/>
      <c r="D70" s="52"/>
      <c r="E70" s="52"/>
      <c r="F70" s="52"/>
      <c r="G70" s="52"/>
      <c r="H70" s="52"/>
      <c r="I70" s="52"/>
      <c r="J70" s="52"/>
      <c r="K70" s="4"/>
    </row>
    <row r="71" spans="2:11" x14ac:dyDescent="0.25">
      <c r="B71" s="3" t="s">
        <v>23</v>
      </c>
      <c r="C71" s="52">
        <v>2930616</v>
      </c>
      <c r="D71" s="52">
        <v>207609</v>
      </c>
      <c r="E71" s="52">
        <v>2666667</v>
      </c>
      <c r="F71" s="52">
        <v>1149481</v>
      </c>
      <c r="G71" s="52">
        <v>941511</v>
      </c>
      <c r="H71" s="52">
        <v>7600000</v>
      </c>
      <c r="I71" s="52">
        <v>6512634</v>
      </c>
      <c r="J71" s="52">
        <v>3429143</v>
      </c>
      <c r="K71" s="4">
        <f>SUM(C71:J71)</f>
        <v>25437661</v>
      </c>
    </row>
    <row r="72" spans="2:11" x14ac:dyDescent="0.25">
      <c r="B72" s="3" t="s">
        <v>22</v>
      </c>
      <c r="C72" s="52">
        <v>36101341</v>
      </c>
      <c r="D72" s="52">
        <v>1528592</v>
      </c>
      <c r="E72" s="52">
        <v>1706163</v>
      </c>
      <c r="F72" s="52">
        <v>1894630</v>
      </c>
      <c r="G72" s="52">
        <v>3715442</v>
      </c>
      <c r="H72" s="52">
        <v>3429000</v>
      </c>
      <c r="I72" s="52">
        <v>39250000</v>
      </c>
      <c r="J72" s="52">
        <v>3088063</v>
      </c>
      <c r="K72" s="4">
        <f>SUM(C72:J72)</f>
        <v>90713231</v>
      </c>
    </row>
    <row r="73" spans="2:11" x14ac:dyDescent="0.25">
      <c r="B73" s="3" t="s">
        <v>95</v>
      </c>
      <c r="C73" s="54">
        <v>-30033</v>
      </c>
      <c r="D73" s="54">
        <v>70355</v>
      </c>
      <c r="E73" s="54">
        <v>31449</v>
      </c>
      <c r="F73" s="54">
        <v>-27164</v>
      </c>
      <c r="G73" s="54">
        <v>85376</v>
      </c>
      <c r="H73" s="54">
        <v>-119077</v>
      </c>
      <c r="I73" s="54">
        <v>-1589834</v>
      </c>
      <c r="J73" s="54">
        <v>-113518</v>
      </c>
      <c r="K73" s="36">
        <f>SUM(C73:J73)</f>
        <v>-1692446</v>
      </c>
    </row>
    <row r="74" spans="2:11" x14ac:dyDescent="0.25">
      <c r="B74" s="3" t="s">
        <v>94</v>
      </c>
      <c r="C74" s="54">
        <v>0</v>
      </c>
      <c r="D74" s="54">
        <v>0</v>
      </c>
      <c r="E74" s="54">
        <v>0</v>
      </c>
      <c r="F74" s="54">
        <v>73361</v>
      </c>
      <c r="G74" s="54">
        <v>0</v>
      </c>
      <c r="H74" s="54">
        <v>-136882</v>
      </c>
      <c r="I74" s="54">
        <v>300565</v>
      </c>
      <c r="J74" s="54">
        <v>0</v>
      </c>
      <c r="K74" s="36">
        <f t="shared" ref="K74:K77" si="12">SUM(C74:J74)</f>
        <v>237044</v>
      </c>
    </row>
    <row r="75" spans="2:11" x14ac:dyDescent="0.25">
      <c r="B75" s="3" t="s">
        <v>21</v>
      </c>
      <c r="C75" s="36">
        <v>18350955</v>
      </c>
      <c r="D75" s="36">
        <v>731136</v>
      </c>
      <c r="E75" s="36">
        <v>1038190</v>
      </c>
      <c r="F75" s="36">
        <v>356441</v>
      </c>
      <c r="G75" s="36">
        <v>414475</v>
      </c>
      <c r="H75" s="36">
        <v>1543347</v>
      </c>
      <c r="I75" s="36">
        <v>3217419</v>
      </c>
      <c r="J75" s="36">
        <v>5419030</v>
      </c>
      <c r="K75" s="36">
        <f t="shared" si="12"/>
        <v>31070993</v>
      </c>
    </row>
    <row r="76" spans="2:11" x14ac:dyDescent="0.25">
      <c r="B76" s="3" t="s">
        <v>20</v>
      </c>
      <c r="C76" s="54">
        <v>3793321</v>
      </c>
      <c r="D76" s="54">
        <v>1443748</v>
      </c>
      <c r="E76" s="54">
        <v>1244995</v>
      </c>
      <c r="F76" s="54">
        <v>285953</v>
      </c>
      <c r="G76" s="54">
        <v>612685</v>
      </c>
      <c r="H76" s="54">
        <v>1105299</v>
      </c>
      <c r="I76" s="54">
        <v>10329857</v>
      </c>
      <c r="J76" s="54">
        <v>-1604738</v>
      </c>
      <c r="K76" s="36">
        <f t="shared" si="12"/>
        <v>17211120</v>
      </c>
    </row>
    <row r="77" spans="2:11" x14ac:dyDescent="0.25">
      <c r="B77" s="3" t="s">
        <v>19</v>
      </c>
      <c r="C77" s="52">
        <v>1040726</v>
      </c>
      <c r="D77" s="52">
        <v>116426</v>
      </c>
      <c r="E77" s="52">
        <v>31607</v>
      </c>
      <c r="F77" s="52">
        <v>168296</v>
      </c>
      <c r="G77" s="52">
        <v>923902</v>
      </c>
      <c r="H77" s="52">
        <v>227174</v>
      </c>
      <c r="I77" s="52">
        <v>9816616</v>
      </c>
      <c r="J77" s="52">
        <v>2804002</v>
      </c>
      <c r="K77" s="36">
        <f t="shared" si="12"/>
        <v>15128749</v>
      </c>
    </row>
    <row r="78" spans="2:11" ht="29.25" customHeight="1" thickBot="1" x14ac:dyDescent="0.35">
      <c r="B78" s="15" t="s">
        <v>18</v>
      </c>
      <c r="C78" s="18">
        <f t="shared" ref="C78:K78" si="13">SUM(C67:C77)</f>
        <v>65114158</v>
      </c>
      <c r="D78" s="18">
        <f t="shared" si="13"/>
        <v>4305475</v>
      </c>
      <c r="E78" s="18">
        <f t="shared" si="13"/>
        <v>11649329</v>
      </c>
      <c r="F78" s="18">
        <f t="shared" si="13"/>
        <v>7465180</v>
      </c>
      <c r="G78" s="18">
        <f t="shared" si="13"/>
        <v>8426279</v>
      </c>
      <c r="H78" s="18">
        <f t="shared" si="13"/>
        <v>18159861</v>
      </c>
      <c r="I78" s="18">
        <f t="shared" si="13"/>
        <v>81302987</v>
      </c>
      <c r="J78" s="18">
        <f t="shared" si="13"/>
        <v>21421982</v>
      </c>
      <c r="K78" s="18">
        <f t="shared" si="13"/>
        <v>217845251</v>
      </c>
    </row>
    <row r="79" spans="2:11" ht="18" customHeight="1" thickTop="1" x14ac:dyDescent="0.25">
      <c r="C79" s="4"/>
      <c r="D79" s="4"/>
      <c r="E79" s="4"/>
      <c r="F79" s="4"/>
      <c r="G79" s="4"/>
      <c r="H79" s="4"/>
      <c r="I79" s="4"/>
      <c r="J79" s="4"/>
      <c r="K79" s="4"/>
    </row>
    <row r="80" spans="2:11" ht="19.5" x14ac:dyDescent="0.3">
      <c r="B80" s="15" t="s">
        <v>17</v>
      </c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B81" s="3" t="s">
        <v>16</v>
      </c>
      <c r="C81" s="52">
        <v>28496558</v>
      </c>
      <c r="D81" s="52">
        <v>735478</v>
      </c>
      <c r="E81" s="52">
        <v>28590016</v>
      </c>
      <c r="F81" s="52">
        <v>6141834</v>
      </c>
      <c r="G81" s="52">
        <v>4931799</v>
      </c>
      <c r="H81" s="52">
        <v>6354082</v>
      </c>
      <c r="I81" s="52">
        <v>75189724</v>
      </c>
      <c r="J81" s="52">
        <v>18350494</v>
      </c>
      <c r="K81" s="4">
        <f>SUM(C81:J81)</f>
        <v>168789985</v>
      </c>
    </row>
    <row r="82" spans="1:11" s="23" customFormat="1" x14ac:dyDescent="0.25">
      <c r="A82" s="3"/>
      <c r="B82" s="3" t="s">
        <v>15</v>
      </c>
      <c r="C82" s="52">
        <v>0</v>
      </c>
      <c r="D82" s="52">
        <v>0</v>
      </c>
      <c r="E82" s="52">
        <v>859444</v>
      </c>
      <c r="F82" s="52">
        <v>390001</v>
      </c>
      <c r="G82" s="52">
        <v>0</v>
      </c>
      <c r="H82" s="52">
        <v>0</v>
      </c>
      <c r="I82" s="52">
        <v>2011253</v>
      </c>
      <c r="J82" s="52">
        <v>9018</v>
      </c>
      <c r="K82" s="4">
        <f t="shared" ref="K82:K91" si="14">SUM(C82:J82)</f>
        <v>3269716</v>
      </c>
    </row>
    <row r="83" spans="1:11" s="23" customFormat="1" x14ac:dyDescent="0.25">
      <c r="A83" s="3"/>
      <c r="B83" s="3" t="s">
        <v>14</v>
      </c>
      <c r="C83" s="52">
        <v>28496558</v>
      </c>
      <c r="D83" s="52">
        <v>735478</v>
      </c>
      <c r="E83" s="52">
        <v>27730572</v>
      </c>
      <c r="F83" s="52">
        <v>5751833</v>
      </c>
      <c r="G83" s="52">
        <v>4931799</v>
      </c>
      <c r="H83" s="52">
        <v>6354082</v>
      </c>
      <c r="I83" s="52">
        <v>73178471</v>
      </c>
      <c r="J83" s="52">
        <v>18341476</v>
      </c>
      <c r="K83" s="4">
        <f t="shared" si="14"/>
        <v>165520269</v>
      </c>
    </row>
    <row r="84" spans="1:11" x14ac:dyDescent="0.25">
      <c r="B84" s="3" t="s">
        <v>13</v>
      </c>
      <c r="C84" s="52">
        <v>120264306</v>
      </c>
      <c r="D84" s="52">
        <v>8203111</v>
      </c>
      <c r="E84" s="52">
        <v>26109298</v>
      </c>
      <c r="F84" s="52">
        <v>17845649</v>
      </c>
      <c r="G84" s="52">
        <v>10853981</v>
      </c>
      <c r="H84" s="52">
        <v>51724420</v>
      </c>
      <c r="I84" s="52">
        <v>117276264</v>
      </c>
      <c r="J84" s="52">
        <v>40180403</v>
      </c>
      <c r="K84" s="4">
        <f t="shared" si="14"/>
        <v>392457432</v>
      </c>
    </row>
    <row r="85" spans="1:11" x14ac:dyDescent="0.25">
      <c r="B85" s="3" t="s">
        <v>12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4">
        <f t="shared" si="14"/>
        <v>0</v>
      </c>
    </row>
    <row r="86" spans="1:11" x14ac:dyDescent="0.25">
      <c r="B86" s="3" t="s">
        <v>11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531252</v>
      </c>
      <c r="K86" s="4">
        <f t="shared" si="14"/>
        <v>531252</v>
      </c>
    </row>
    <row r="87" spans="1:11" ht="21" customHeight="1" x14ac:dyDescent="0.25">
      <c r="B87" s="3" t="s">
        <v>10</v>
      </c>
      <c r="C87" s="52">
        <v>220000</v>
      </c>
      <c r="D87" s="52">
        <v>0</v>
      </c>
      <c r="E87" s="52">
        <v>0</v>
      </c>
      <c r="F87" s="52">
        <v>0</v>
      </c>
      <c r="G87" s="52">
        <v>0</v>
      </c>
      <c r="H87" s="52">
        <v>704183</v>
      </c>
      <c r="I87" s="52">
        <v>1609609</v>
      </c>
      <c r="J87" s="52">
        <v>435111</v>
      </c>
      <c r="K87" s="4">
        <f t="shared" si="14"/>
        <v>2968903</v>
      </c>
    </row>
    <row r="88" spans="1:11" x14ac:dyDescent="0.25">
      <c r="B88" s="3" t="s">
        <v>9</v>
      </c>
      <c r="C88" s="52">
        <v>3062466</v>
      </c>
      <c r="D88" s="52">
        <v>0</v>
      </c>
      <c r="E88" s="52">
        <v>514246</v>
      </c>
      <c r="F88" s="52">
        <v>130523</v>
      </c>
      <c r="G88" s="52">
        <v>173145</v>
      </c>
      <c r="H88" s="52">
        <v>1089807</v>
      </c>
      <c r="I88" s="52">
        <v>1580821</v>
      </c>
      <c r="J88" s="52">
        <v>955292</v>
      </c>
      <c r="K88" s="4">
        <f t="shared" si="14"/>
        <v>7506300</v>
      </c>
    </row>
    <row r="89" spans="1:11" x14ac:dyDescent="0.25">
      <c r="B89" s="3" t="s">
        <v>8</v>
      </c>
      <c r="C89" s="52">
        <v>23955454</v>
      </c>
      <c r="D89" s="52">
        <v>3227436</v>
      </c>
      <c r="E89" s="52">
        <v>3259656</v>
      </c>
      <c r="F89" s="52">
        <v>160389</v>
      </c>
      <c r="G89" s="52">
        <v>5412200</v>
      </c>
      <c r="H89" s="52">
        <v>672431</v>
      </c>
      <c r="I89" s="52">
        <v>3698963</v>
      </c>
      <c r="J89" s="52">
        <v>1314198</v>
      </c>
      <c r="K89" s="4">
        <f t="shared" si="14"/>
        <v>41700727</v>
      </c>
    </row>
    <row r="90" spans="1:11" x14ac:dyDescent="0.25">
      <c r="B90" s="3" t="s">
        <v>7</v>
      </c>
      <c r="C90" s="52">
        <v>12094658</v>
      </c>
      <c r="D90" s="52">
        <v>1091889</v>
      </c>
      <c r="E90" s="52">
        <v>867155</v>
      </c>
      <c r="F90" s="52">
        <v>4279628</v>
      </c>
      <c r="G90" s="52">
        <v>12739276</v>
      </c>
      <c r="H90" s="52">
        <v>3406305</v>
      </c>
      <c r="I90" s="52">
        <v>23388802</v>
      </c>
      <c r="J90" s="52">
        <v>7296432</v>
      </c>
      <c r="K90" s="4">
        <f t="shared" si="14"/>
        <v>65164145</v>
      </c>
    </row>
    <row r="91" spans="1:11" x14ac:dyDescent="0.25">
      <c r="B91" s="3" t="s">
        <v>6</v>
      </c>
      <c r="C91" s="52">
        <v>5525862</v>
      </c>
      <c r="D91" s="52">
        <v>207609</v>
      </c>
      <c r="E91" s="52">
        <v>15766982</v>
      </c>
      <c r="F91" s="52">
        <v>3641002</v>
      </c>
      <c r="G91" s="52">
        <v>1777217</v>
      </c>
      <c r="H91" s="52">
        <v>481988</v>
      </c>
      <c r="I91" s="52">
        <v>13369602</v>
      </c>
      <c r="J91" s="52">
        <v>8464162</v>
      </c>
      <c r="K91" s="4">
        <f t="shared" si="14"/>
        <v>49234424</v>
      </c>
    </row>
    <row r="92" spans="1:11" x14ac:dyDescent="0.25">
      <c r="B92" s="3" t="s">
        <v>5</v>
      </c>
      <c r="C92" s="52">
        <v>0</v>
      </c>
      <c r="D92" s="52">
        <v>0</v>
      </c>
      <c r="E92" s="52">
        <v>0</v>
      </c>
      <c r="F92" s="52"/>
      <c r="G92" s="52"/>
      <c r="H92" s="52"/>
      <c r="I92" s="52"/>
      <c r="J92" s="52"/>
      <c r="K92" s="4"/>
    </row>
    <row r="93" spans="1:11" x14ac:dyDescent="0.25">
      <c r="B93" s="3" t="s">
        <v>4</v>
      </c>
      <c r="C93" s="52">
        <v>1707129</v>
      </c>
      <c r="D93" s="52">
        <v>0</v>
      </c>
      <c r="E93" s="52">
        <v>918540</v>
      </c>
      <c r="F93" s="52">
        <v>910291</v>
      </c>
      <c r="G93" s="52">
        <v>369724</v>
      </c>
      <c r="H93" s="52">
        <v>1301006</v>
      </c>
      <c r="I93" s="52">
        <v>4962875</v>
      </c>
      <c r="J93" s="52">
        <v>1726341</v>
      </c>
      <c r="K93" s="4">
        <f>SUM(C93:J93)</f>
        <v>11895906</v>
      </c>
    </row>
    <row r="94" spans="1:11" ht="21.75" customHeight="1" x14ac:dyDescent="0.25">
      <c r="B94" s="3" t="s">
        <v>3</v>
      </c>
      <c r="C94" s="52">
        <v>1701284</v>
      </c>
      <c r="D94" s="52">
        <v>27691</v>
      </c>
      <c r="E94" s="52">
        <v>154667</v>
      </c>
      <c r="F94" s="52">
        <v>346088</v>
      </c>
      <c r="G94" s="52">
        <v>328987</v>
      </c>
      <c r="H94" s="52">
        <v>1512768</v>
      </c>
      <c r="I94" s="52">
        <v>3143513</v>
      </c>
      <c r="J94" s="52">
        <v>703325</v>
      </c>
      <c r="K94" s="4">
        <f t="shared" ref="K94:K95" si="15">SUM(C94:J94)</f>
        <v>7918323</v>
      </c>
    </row>
    <row r="95" spans="1:11" ht="20.25" customHeight="1" x14ac:dyDescent="0.25">
      <c r="B95" s="3" t="s">
        <v>2</v>
      </c>
      <c r="C95" s="52">
        <v>0</v>
      </c>
      <c r="D95" s="52">
        <v>7796</v>
      </c>
      <c r="E95" s="52">
        <v>0</v>
      </c>
      <c r="F95" s="52">
        <v>116512</v>
      </c>
      <c r="G95" s="52">
        <v>2766</v>
      </c>
      <c r="H95" s="52">
        <v>251559</v>
      </c>
      <c r="I95" s="52">
        <v>0</v>
      </c>
      <c r="J95" s="52">
        <v>78948</v>
      </c>
      <c r="K95" s="4">
        <f t="shared" si="15"/>
        <v>457581</v>
      </c>
    </row>
    <row r="96" spans="1:11" ht="18.75" customHeight="1" x14ac:dyDescent="0.3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19.5" x14ac:dyDescent="0.3"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2:11" ht="13.5" customHeight="1" x14ac:dyDescent="0.3"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2:11" s="24" customFormat="1" ht="20.25" x14ac:dyDescent="0.25">
      <c r="B99" s="58" t="s">
        <v>96</v>
      </c>
      <c r="C99" s="58"/>
      <c r="D99" s="58"/>
      <c r="E99" s="58"/>
      <c r="F99" s="58"/>
      <c r="G99" s="58"/>
      <c r="H99" s="58"/>
      <c r="I99" s="58"/>
      <c r="J99" s="58"/>
      <c r="K99" s="58"/>
    </row>
    <row r="100" spans="2:11" s="24" customFormat="1" ht="24" customHeight="1" x14ac:dyDescent="0.25">
      <c r="B100" s="58" t="s">
        <v>119</v>
      </c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2:11" s="24" customFormat="1" ht="24" customHeight="1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2:11" s="24" customFormat="1" ht="24" customHeight="1" x14ac:dyDescent="0.3">
      <c r="B102" s="38" t="s">
        <v>97</v>
      </c>
      <c r="C102" s="39"/>
      <c r="D102" s="39"/>
      <c r="E102" s="39"/>
      <c r="F102" s="39"/>
      <c r="G102" s="39"/>
      <c r="H102" s="39"/>
      <c r="I102" s="39"/>
      <c r="J102" s="40" t="s">
        <v>98</v>
      </c>
      <c r="K102" s="40"/>
    </row>
    <row r="103" spans="2:11" s="24" customFormat="1" ht="24" customHeight="1" x14ac:dyDescent="0.3">
      <c r="B103" s="41"/>
      <c r="C103" s="39"/>
      <c r="D103" s="39"/>
      <c r="E103" s="39"/>
      <c r="F103" s="39"/>
      <c r="G103" s="39"/>
      <c r="H103" s="39"/>
      <c r="I103" s="39"/>
      <c r="J103" s="39"/>
      <c r="K103" s="2"/>
    </row>
    <row r="104" spans="2:11" s="24" customFormat="1" ht="24" customHeight="1" x14ac:dyDescent="0.3">
      <c r="B104" s="42" t="s">
        <v>99</v>
      </c>
      <c r="C104" s="39"/>
      <c r="D104" s="42" t="s">
        <v>100</v>
      </c>
      <c r="E104" s="42"/>
      <c r="F104" s="42"/>
      <c r="G104" s="42"/>
      <c r="H104" s="42"/>
      <c r="I104" s="2"/>
      <c r="J104" s="43">
        <v>43039</v>
      </c>
      <c r="K104" s="1"/>
    </row>
    <row r="105" spans="2:11" s="24" customFormat="1" ht="24" customHeight="1" x14ac:dyDescent="0.3">
      <c r="B105" s="42"/>
      <c r="C105" s="39"/>
      <c r="D105" s="42"/>
      <c r="E105" s="42"/>
      <c r="F105" s="42"/>
      <c r="G105" s="42"/>
      <c r="H105" s="42"/>
      <c r="I105" s="2"/>
      <c r="J105" s="2"/>
      <c r="K105" s="1"/>
    </row>
    <row r="106" spans="2:11" s="24" customFormat="1" ht="24" customHeight="1" x14ac:dyDescent="0.3">
      <c r="B106" s="42" t="s">
        <v>101</v>
      </c>
      <c r="C106" s="39"/>
      <c r="D106" s="42" t="s">
        <v>102</v>
      </c>
      <c r="E106" s="42"/>
      <c r="F106" s="42"/>
      <c r="G106" s="42"/>
      <c r="H106" s="42"/>
      <c r="I106" s="2"/>
      <c r="J106" s="43">
        <v>43100</v>
      </c>
      <c r="K106" s="1"/>
    </row>
    <row r="107" spans="2:11" s="24" customFormat="1" ht="24" customHeight="1" x14ac:dyDescent="0.3">
      <c r="B107" s="42"/>
      <c r="C107" s="39"/>
      <c r="D107" s="42"/>
      <c r="E107" s="42"/>
      <c r="F107" s="42"/>
      <c r="G107" s="42"/>
      <c r="H107" s="42"/>
      <c r="I107" s="2"/>
      <c r="J107" s="2"/>
      <c r="K107" s="1"/>
    </row>
    <row r="108" spans="2:11" s="24" customFormat="1" ht="24" customHeight="1" x14ac:dyDescent="0.3">
      <c r="B108" s="42" t="s">
        <v>103</v>
      </c>
      <c r="C108" s="39"/>
      <c r="D108" s="42" t="s">
        <v>104</v>
      </c>
      <c r="E108" s="42"/>
      <c r="F108" s="42"/>
      <c r="G108" s="42"/>
      <c r="H108" s="42"/>
      <c r="I108" s="2"/>
      <c r="J108" s="43">
        <v>36464</v>
      </c>
      <c r="K108" s="1"/>
    </row>
    <row r="109" spans="2:11" s="24" customFormat="1" ht="24" customHeight="1" x14ac:dyDescent="0.3">
      <c r="B109" s="42"/>
      <c r="C109" s="39"/>
      <c r="D109" s="42"/>
      <c r="E109" s="42"/>
      <c r="F109" s="42"/>
      <c r="G109" s="42"/>
      <c r="H109" s="42"/>
      <c r="I109" s="2"/>
      <c r="J109" s="43"/>
      <c r="K109" s="1"/>
    </row>
    <row r="110" spans="2:11" s="24" customFormat="1" ht="24" customHeight="1" x14ac:dyDescent="0.3">
      <c r="B110" s="42" t="s">
        <v>105</v>
      </c>
      <c r="C110" s="39"/>
      <c r="D110" s="42" t="s">
        <v>106</v>
      </c>
      <c r="E110" s="42"/>
      <c r="F110" s="42"/>
      <c r="G110" s="42"/>
      <c r="H110" s="42"/>
      <c r="I110" s="2"/>
      <c r="J110" s="43">
        <v>43100</v>
      </c>
      <c r="K110" s="1"/>
    </row>
    <row r="111" spans="2:11" s="24" customFormat="1" ht="24" customHeight="1" x14ac:dyDescent="0.3">
      <c r="B111" s="42"/>
      <c r="C111" s="39"/>
      <c r="D111" s="42"/>
      <c r="E111" s="42"/>
      <c r="F111" s="42"/>
      <c r="G111" s="42"/>
      <c r="H111" s="42"/>
      <c r="I111" s="2"/>
      <c r="J111" s="43"/>
      <c r="K111" s="1"/>
    </row>
    <row r="112" spans="2:11" s="24" customFormat="1" ht="24" customHeight="1" x14ac:dyDescent="0.3">
      <c r="B112" s="42" t="s">
        <v>86</v>
      </c>
      <c r="C112" s="39"/>
      <c r="D112" s="42" t="s">
        <v>107</v>
      </c>
      <c r="E112" s="42"/>
      <c r="F112" s="42"/>
      <c r="G112" s="42"/>
      <c r="H112" s="42"/>
      <c r="I112" s="2"/>
      <c r="J112" s="43">
        <v>42825</v>
      </c>
      <c r="K112" s="1"/>
    </row>
    <row r="113" spans="1:11" s="24" customFormat="1" ht="24" customHeight="1" x14ac:dyDescent="0.3">
      <c r="B113" s="42"/>
      <c r="C113" s="39"/>
      <c r="D113" s="42"/>
      <c r="E113" s="42"/>
      <c r="F113" s="42"/>
      <c r="G113" s="42"/>
      <c r="H113" s="42"/>
      <c r="I113" s="2"/>
      <c r="J113" s="43"/>
      <c r="K113" s="1"/>
    </row>
    <row r="114" spans="1:11" s="24" customFormat="1" ht="24" customHeight="1" x14ac:dyDescent="0.3">
      <c r="B114" s="42" t="s">
        <v>80</v>
      </c>
      <c r="C114" s="39"/>
      <c r="D114" s="42" t="s">
        <v>108</v>
      </c>
      <c r="E114" s="42"/>
      <c r="F114" s="42"/>
      <c r="G114" s="42"/>
      <c r="H114" s="42"/>
      <c r="I114" s="2"/>
      <c r="J114" s="43">
        <v>42825</v>
      </c>
      <c r="K114" s="1"/>
    </row>
    <row r="115" spans="1:11" s="24" customFormat="1" ht="24" customHeight="1" x14ac:dyDescent="0.3">
      <c r="B115" s="42"/>
      <c r="C115" s="39"/>
      <c r="D115" s="42"/>
      <c r="E115" s="42"/>
      <c r="F115" s="42"/>
      <c r="G115" s="42"/>
      <c r="H115" s="42"/>
      <c r="I115" s="2"/>
      <c r="J115" s="43"/>
      <c r="K115" s="1"/>
    </row>
    <row r="116" spans="1:11" s="24" customFormat="1" ht="24" customHeight="1" x14ac:dyDescent="0.3">
      <c r="B116" s="42" t="s">
        <v>109</v>
      </c>
      <c r="C116" s="39"/>
      <c r="D116" s="42" t="s">
        <v>110</v>
      </c>
      <c r="E116" s="42"/>
      <c r="F116" s="42"/>
      <c r="G116" s="42"/>
      <c r="H116" s="42"/>
      <c r="I116" s="2"/>
      <c r="J116" s="43">
        <v>43008</v>
      </c>
      <c r="K116" s="1"/>
    </row>
    <row r="117" spans="1:11" s="24" customFormat="1" ht="24" customHeight="1" x14ac:dyDescent="0.3">
      <c r="B117" s="42"/>
      <c r="C117" s="39"/>
      <c r="D117" s="42"/>
      <c r="E117" s="42"/>
      <c r="F117" s="42"/>
      <c r="G117" s="42"/>
      <c r="H117" s="42"/>
      <c r="I117" s="2"/>
      <c r="J117" s="43"/>
      <c r="K117" s="1"/>
    </row>
    <row r="118" spans="1:11" s="24" customFormat="1" ht="24" customHeight="1" x14ac:dyDescent="0.3">
      <c r="B118" s="42" t="s">
        <v>77</v>
      </c>
      <c r="C118" s="39"/>
      <c r="D118" s="42" t="s">
        <v>111</v>
      </c>
      <c r="E118" s="42"/>
      <c r="F118" s="42"/>
      <c r="G118" s="42"/>
      <c r="H118" s="42"/>
      <c r="I118" s="2"/>
      <c r="J118" s="43">
        <v>43100</v>
      </c>
      <c r="K118" s="1"/>
    </row>
    <row r="119" spans="1:11" s="24" customFormat="1" ht="24" customHeight="1" x14ac:dyDescent="0.35">
      <c r="B119" s="42"/>
      <c r="C119" s="39"/>
      <c r="D119" s="42"/>
      <c r="E119" s="42"/>
      <c r="F119" s="42"/>
      <c r="G119" s="42"/>
      <c r="H119" s="42"/>
      <c r="I119" s="2"/>
      <c r="J119" s="44"/>
      <c r="K119" s="43"/>
    </row>
    <row r="120" spans="1:11" s="24" customFormat="1" ht="24" customHeight="1" x14ac:dyDescent="0.35">
      <c r="B120" s="42"/>
      <c r="C120" s="39"/>
      <c r="D120" s="42"/>
      <c r="E120" s="42"/>
      <c r="F120" s="42"/>
      <c r="G120" s="42"/>
      <c r="H120" s="42"/>
      <c r="I120" s="2"/>
      <c r="J120" s="44"/>
      <c r="K120" s="43"/>
    </row>
    <row r="121" spans="1:11" s="24" customFormat="1" ht="24" customHeight="1" x14ac:dyDescent="0.35">
      <c r="B121" s="45" t="s">
        <v>1</v>
      </c>
      <c r="C121" s="39"/>
      <c r="D121" s="42"/>
      <c r="E121" s="42"/>
      <c r="F121" s="42"/>
      <c r="G121" s="42"/>
      <c r="H121" s="42"/>
      <c r="I121" s="2"/>
      <c r="J121" s="44"/>
      <c r="K121" s="43"/>
    </row>
    <row r="122" spans="1:11" s="24" customFormat="1" ht="24" customHeight="1" x14ac:dyDescent="0.25"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24" customFormat="1" ht="45.75" customHeight="1" x14ac:dyDescent="0.3">
      <c r="A123" s="46">
        <v>1</v>
      </c>
      <c r="B123" s="55" t="s">
        <v>112</v>
      </c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s="24" customFormat="1" ht="24" customHeight="1" x14ac:dyDescent="0.3">
      <c r="A124" s="47"/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s="24" customFormat="1" ht="24" customHeight="1" x14ac:dyDescent="0.3">
      <c r="A125" s="49">
        <v>2</v>
      </c>
      <c r="B125" s="50" t="s">
        <v>113</v>
      </c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s="24" customFormat="1" ht="24" customHeight="1" x14ac:dyDescent="0.3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s="24" customFormat="1" ht="24" customHeight="1" x14ac:dyDescent="0.3">
      <c r="A127" s="49">
        <v>3</v>
      </c>
      <c r="B127" s="50" t="s">
        <v>114</v>
      </c>
      <c r="C127" s="42"/>
      <c r="D127" s="42"/>
      <c r="E127" s="42"/>
      <c r="F127" s="42"/>
      <c r="G127" s="42"/>
      <c r="H127" s="42"/>
      <c r="I127" s="42"/>
      <c r="J127" s="42"/>
      <c r="K127" s="48"/>
    </row>
    <row r="128" spans="1:11" s="24" customFormat="1" ht="24" customHeight="1" x14ac:dyDescent="0.3">
      <c r="A128" s="47"/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s="24" customFormat="1" ht="24" customHeight="1" x14ac:dyDescent="0.3">
      <c r="A129" s="49">
        <v>4</v>
      </c>
      <c r="B129" s="56" t="s">
        <v>115</v>
      </c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s="24" customFormat="1" ht="24" customHeight="1" x14ac:dyDescent="0.3">
      <c r="A130" s="46"/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s="26" customFormat="1" ht="33.75" customHeight="1" x14ac:dyDescent="0.3">
      <c r="A131" s="46">
        <v>5</v>
      </c>
      <c r="B131" s="56" t="s">
        <v>116</v>
      </c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s="26" customFormat="1" ht="20.25" customHeight="1" x14ac:dyDescent="0.3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s="26" customFormat="1" ht="24" customHeight="1" x14ac:dyDescent="0.3">
      <c r="A133" s="46">
        <v>6</v>
      </c>
      <c r="B133" s="55" t="s">
        <v>117</v>
      </c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s="26" customFormat="1" ht="20.25" x14ac:dyDescent="0.3">
      <c r="A134" s="46"/>
      <c r="B134" s="51"/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1:11" x14ac:dyDescent="0.25"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x14ac:dyDescent="0.25">
      <c r="C136" s="28"/>
      <c r="D136" s="29"/>
      <c r="E136" s="29"/>
      <c r="F136" s="29"/>
      <c r="G136" s="29"/>
      <c r="H136" s="29"/>
      <c r="I136" s="29"/>
      <c r="J136" s="29"/>
      <c r="K136" s="28"/>
    </row>
    <row r="137" spans="1:11" ht="19.5" x14ac:dyDescent="0.3">
      <c r="B137" s="25"/>
    </row>
    <row r="138" spans="1:11" ht="19.5" x14ac:dyDescent="0.3">
      <c r="B138" s="25"/>
    </row>
    <row r="139" spans="1:11" ht="19.5" x14ac:dyDescent="0.3">
      <c r="B139" s="25"/>
    </row>
  </sheetData>
  <mergeCells count="13">
    <mergeCell ref="B96:K96"/>
    <mergeCell ref="B97:K97"/>
    <mergeCell ref="C2:K2"/>
    <mergeCell ref="C3:K3"/>
    <mergeCell ref="C4:K4"/>
    <mergeCell ref="C5:K5"/>
    <mergeCell ref="B123:K123"/>
    <mergeCell ref="B129:K129"/>
    <mergeCell ref="B131:K131"/>
    <mergeCell ref="B133:K133"/>
    <mergeCell ref="B98:K98"/>
    <mergeCell ref="B99:K99"/>
    <mergeCell ref="B100:K100"/>
  </mergeCells>
  <pageMargins left="0.7" right="0.3" top="0.1" bottom="0.1" header="0.1" footer="0.1"/>
  <pageSetup scale="34" orientation="portrait" r:id="rId1"/>
  <headerFooter alignWithMargins="0"/>
  <rowBreaks count="1" manualBreakCount="1">
    <brk id="9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Banks</vt:lpstr>
      <vt:lpstr>'Commercial Banks'!Print_Area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Tashna Bulli</cp:lastModifiedBy>
  <cp:lastPrinted>2019-04-03T15:35:42Z</cp:lastPrinted>
  <dcterms:created xsi:type="dcterms:W3CDTF">2018-12-13T18:27:47Z</dcterms:created>
  <dcterms:modified xsi:type="dcterms:W3CDTF">2019-04-11T17:33:59Z</dcterms:modified>
</cp:coreProperties>
</file>